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60.19\Příprava\"/>
    </mc:Choice>
  </mc:AlternateContent>
  <bookViews>
    <workbookView xWindow="0" yWindow="0" windowWidth="28800" windowHeight="12330"/>
  </bookViews>
  <sheets>
    <sheet name="Ceník" sheetId="2" r:id="rId1"/>
  </sheets>
  <definedNames>
    <definedName name="_xlnm.Print_Area" localSheetId="0">Ceník!$A$1:$L$33</definedName>
  </definedNames>
  <calcPr calcId="162913"/>
</workbook>
</file>

<file path=xl/calcChain.xml><?xml version="1.0" encoding="utf-8"?>
<calcChain xmlns="http://schemas.openxmlformats.org/spreadsheetml/2006/main">
  <c r="D21" i="2" l="1"/>
  <c r="L11" i="2" l="1"/>
  <c r="I11" i="2"/>
  <c r="F20" i="2"/>
  <c r="L25" i="2" l="1"/>
  <c r="L24" i="2"/>
  <c r="L20" i="2"/>
  <c r="L19" i="2"/>
  <c r="L18" i="2"/>
  <c r="L17" i="2"/>
  <c r="L16" i="2"/>
  <c r="L15" i="2"/>
  <c r="L14" i="2"/>
  <c r="L13" i="2"/>
  <c r="L12" i="2"/>
  <c r="L10" i="2"/>
  <c r="L9" i="2"/>
  <c r="L8" i="2"/>
  <c r="L7" i="2"/>
  <c r="L6" i="2"/>
  <c r="L5" i="2"/>
  <c r="L4" i="2"/>
  <c r="J26" i="2" l="1"/>
  <c r="J21" i="2"/>
  <c r="J28" i="2" s="1"/>
  <c r="I6" i="2"/>
  <c r="F6" i="2"/>
  <c r="F4" i="2" l="1"/>
  <c r="F16" i="2"/>
  <c r="F11" i="2" l="1"/>
  <c r="F19" i="2" l="1"/>
  <c r="F18" i="2"/>
  <c r="F17" i="2"/>
  <c r="F15" i="2"/>
  <c r="F14" i="2"/>
  <c r="F13" i="2"/>
  <c r="F12" i="2"/>
  <c r="F10" i="2"/>
  <c r="F9" i="2"/>
  <c r="F8" i="2"/>
  <c r="F7" i="2"/>
  <c r="F5" i="2"/>
  <c r="I25" i="2" l="1"/>
  <c r="I24" i="2"/>
  <c r="I20" i="2"/>
  <c r="I19" i="2"/>
  <c r="I18" i="2"/>
  <c r="I17" i="2"/>
  <c r="I16" i="2"/>
  <c r="I15" i="2"/>
  <c r="I14" i="2"/>
  <c r="I13" i="2"/>
  <c r="I12" i="2"/>
  <c r="I10" i="2"/>
  <c r="I9" i="2"/>
  <c r="I8" i="2"/>
  <c r="I7" i="2"/>
  <c r="I5" i="2"/>
  <c r="I4" i="2"/>
  <c r="F25" i="2"/>
  <c r="F24" i="2"/>
  <c r="G21" i="2" l="1"/>
  <c r="G26" i="2"/>
  <c r="D26" i="2"/>
  <c r="D28" i="2" s="1"/>
  <c r="G28" i="2" l="1"/>
</calcChain>
</file>

<file path=xl/sharedStrings.xml><?xml version="1.0" encoding="utf-8"?>
<sst xmlns="http://schemas.openxmlformats.org/spreadsheetml/2006/main" count="89" uniqueCount="55">
  <si>
    <t>1.</t>
  </si>
  <si>
    <t>měrná jednotka</t>
  </si>
  <si>
    <t>počet mj.za 1.rok</t>
  </si>
  <si>
    <t>sazba za mj. bez DPH (Kč)</t>
  </si>
  <si>
    <t>km</t>
  </si>
  <si>
    <t>strojový posyp komunikací</t>
  </si>
  <si>
    <t>hod</t>
  </si>
  <si>
    <t>plužení chodníků</t>
  </si>
  <si>
    <t>strojový posyp chodníků</t>
  </si>
  <si>
    <t>ruční úklid chodníků a schodišť</t>
  </si>
  <si>
    <t>ruční posyp chodníků a schodišť</t>
  </si>
  <si>
    <t>ruční úklid autobusových zastávek</t>
  </si>
  <si>
    <t>ks</t>
  </si>
  <si>
    <t>ruční posyp autobusových zastávek</t>
  </si>
  <si>
    <t>ruční  čištění přechodů</t>
  </si>
  <si>
    <t>ruční posyp přechodů</t>
  </si>
  <si>
    <t>nakládka (úhrn) sněhu</t>
  </si>
  <si>
    <t>odvoz sněhu</t>
  </si>
  <si>
    <t>posypová sůl</t>
  </si>
  <si>
    <t>t</t>
  </si>
  <si>
    <t>cena celkem bez DPH za 1 rok (Kč)</t>
  </si>
  <si>
    <t>strojní dočišťování (křižovatky, …..)</t>
  </si>
  <si>
    <t>Výkaz výměr - zóna I.</t>
  </si>
  <si>
    <t>Výkaz výměr - zóna IV.</t>
  </si>
  <si>
    <t>Výkaz výměr - zóna V.</t>
  </si>
  <si>
    <t>měrná jednotka
(mj.)</t>
  </si>
  <si>
    <t>Poznámka:</t>
  </si>
  <si>
    <t>Položka</t>
  </si>
  <si>
    <t>Cena za "Odvoz sněhu" za 1 rok celkem</t>
  </si>
  <si>
    <t>Datum:</t>
  </si>
  <si>
    <t>Jméno:</t>
  </si>
  <si>
    <t>Podpis:</t>
  </si>
  <si>
    <t>2.</t>
  </si>
  <si>
    <t>3.</t>
  </si>
  <si>
    <t>4.</t>
  </si>
  <si>
    <t>strojový posyp a plužení komunikací</t>
  </si>
  <si>
    <t>strojový posyp a plužení chodníků</t>
  </si>
  <si>
    <t>Odvoz sněhu - pouze na pokyn zadavatele</t>
  </si>
  <si>
    <t>*1</t>
  </si>
  <si>
    <t>*2</t>
  </si>
  <si>
    <t>Položka číslo</t>
  </si>
  <si>
    <t>E-mail:</t>
  </si>
  <si>
    <r>
      <t xml:space="preserve">plužení místních komunikací (jednosměr) </t>
    </r>
    <r>
      <rPr>
        <sz val="12"/>
        <color theme="1"/>
        <rFont val="Arial"/>
        <family val="2"/>
        <charset val="238"/>
      </rPr>
      <t>*</t>
    </r>
    <r>
      <rPr>
        <vertAlign val="superscript"/>
        <sz val="12"/>
        <color theme="1"/>
        <rFont val="Arial"/>
        <family val="2"/>
        <charset val="238"/>
      </rPr>
      <t>1</t>
    </r>
  </si>
  <si>
    <t xml:space="preserve">ruční uvolňování kanalizačních vpustí (sníh,led) - čištění kanalizačních vpustí </t>
  </si>
  <si>
    <t xml:space="preserve">inertní posyp - zdrsňující posypový materiál </t>
  </si>
  <si>
    <t>Jednotkové ceny  obsahují veškeré náklady na danou položku (např. přistavení, dojezd a přejezdy techniky, náklady na dopravu posypového materiálu, apod.)</t>
  </si>
  <si>
    <t>Plužení místních komunikací: jednosměr (dodavatel zadá cenu za mj. v jednom směru)</t>
  </si>
  <si>
    <t>počet mj.za 1 rok</t>
  </si>
  <si>
    <r>
      <t>dispečerská služba včetně provozu dispečerského vozidla</t>
    </r>
    <r>
      <rPr>
        <vertAlign val="superscript"/>
        <sz val="11"/>
        <color theme="1"/>
        <rFont val="Arial"/>
        <family val="2"/>
        <charset val="238"/>
      </rPr>
      <t>*2</t>
    </r>
  </si>
  <si>
    <t>CENÍK</t>
  </si>
  <si>
    <r>
      <t>m</t>
    </r>
    <r>
      <rPr>
        <sz val="11"/>
        <color theme="1"/>
        <rFont val="Calibri"/>
        <family val="2"/>
        <charset val="238"/>
      </rPr>
      <t>²</t>
    </r>
  </si>
  <si>
    <t>Maximální a nejvýše přípustná cena 400,-Kč bez DPH za hodinu</t>
  </si>
  <si>
    <t>Cena za "Zajištění zimní údržby  " za 1 rok celkem</t>
  </si>
  <si>
    <t xml:space="preserve">Zajištění zimní údržby </t>
  </si>
  <si>
    <t>Celková nabídková cena v Kč bez DPH za 1 rok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</si>
</sst>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3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/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64" fontId="6" fillId="0" borderId="5" xfId="0" applyNumberFormat="1" applyFont="1" applyFill="1" applyBorder="1" applyAlignment="1">
      <alignment vertical="center"/>
    </xf>
    <xf numFmtId="164" fontId="6" fillId="0" borderId="5" xfId="0" applyNumberFormat="1" applyFont="1" applyFill="1" applyBorder="1"/>
    <xf numFmtId="164" fontId="6" fillId="2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4" fontId="10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4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1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4" fontId="11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2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Alignment="1" applyProtection="1">
      <alignment vertical="center"/>
      <protection locked="0"/>
    </xf>
    <xf numFmtId="165" fontId="6" fillId="4" borderId="8" xfId="0" applyNumberFormat="1" applyFont="1" applyFill="1" applyBorder="1" applyProtection="1"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vertical="center"/>
    </xf>
    <xf numFmtId="165" fontId="6" fillId="4" borderId="20" xfId="0" applyNumberFormat="1" applyFont="1" applyFill="1" applyBorder="1" applyAlignment="1" applyProtection="1">
      <alignment vertical="center"/>
      <protection locked="0"/>
    </xf>
    <xf numFmtId="0" fontId="6" fillId="0" borderId="20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/>
    <xf numFmtId="165" fontId="6" fillId="4" borderId="20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/>
    <xf numFmtId="0" fontId="4" fillId="3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43" fontId="6" fillId="0" borderId="11" xfId="0" applyNumberFormat="1" applyFont="1" applyFill="1" applyBorder="1" applyAlignment="1">
      <alignment vertical="center"/>
    </xf>
    <xf numFmtId="43" fontId="6" fillId="0" borderId="3" xfId="0" applyNumberFormat="1" applyFont="1" applyFill="1" applyBorder="1" applyAlignment="1">
      <alignment vertical="center"/>
    </xf>
    <xf numFmtId="43" fontId="6" fillId="0" borderId="3" xfId="0" applyNumberFormat="1" applyFont="1" applyBorder="1" applyAlignment="1">
      <alignment vertical="center"/>
    </xf>
    <xf numFmtId="43" fontId="6" fillId="0" borderId="23" xfId="0" applyNumberFormat="1" applyFont="1" applyBorder="1" applyAlignment="1">
      <alignment vertical="center"/>
    </xf>
    <xf numFmtId="43" fontId="6" fillId="0" borderId="1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/>
    <xf numFmtId="0" fontId="6" fillId="6" borderId="2" xfId="0" applyFont="1" applyFill="1" applyBorder="1" applyAlignment="1">
      <alignment vertical="center" wrapText="1"/>
    </xf>
    <xf numFmtId="164" fontId="6" fillId="6" borderId="5" xfId="0" applyNumberFormat="1" applyFont="1" applyFill="1" applyBorder="1" applyAlignment="1">
      <alignment vertical="center"/>
    </xf>
    <xf numFmtId="164" fontId="6" fillId="6" borderId="5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4" fontId="11" fillId="0" borderId="12" xfId="0" applyNumberFormat="1" applyFont="1" applyFill="1" applyBorder="1" applyAlignment="1">
      <alignment horizontal="center" vertical="center" wrapText="1"/>
    </xf>
    <xf numFmtId="44" fontId="11" fillId="0" borderId="17" xfId="0" applyNumberFormat="1" applyFont="1" applyFill="1" applyBorder="1" applyAlignment="1">
      <alignment horizontal="center" vertical="center" wrapText="1"/>
    </xf>
    <xf numFmtId="44" fontId="11" fillId="0" borderId="18" xfId="0" applyNumberFormat="1" applyFont="1" applyFill="1" applyBorder="1" applyAlignment="1">
      <alignment horizontal="center" vertical="center" wrapText="1"/>
    </xf>
    <xf numFmtId="44" fontId="11" fillId="0" borderId="14" xfId="0" applyNumberFormat="1" applyFont="1" applyFill="1" applyBorder="1" applyAlignment="1">
      <alignment horizontal="center" vertical="center"/>
    </xf>
    <xf numFmtId="44" fontId="11" fillId="0" borderId="15" xfId="0" applyNumberFormat="1" applyFont="1" applyFill="1" applyBorder="1" applyAlignment="1">
      <alignment horizontal="center" vertical="center"/>
    </xf>
    <xf numFmtId="44" fontId="11" fillId="0" borderId="1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44" fontId="3" fillId="3" borderId="13" xfId="0" applyNumberFormat="1" applyFont="1" applyFill="1" applyBorder="1" applyAlignment="1">
      <alignment horizontal="center" vertical="center"/>
    </xf>
    <xf numFmtId="44" fontId="3" fillId="3" borderId="15" xfId="0" applyNumberFormat="1" applyFont="1" applyFill="1" applyBorder="1" applyAlignment="1">
      <alignment horizontal="center" vertical="center"/>
    </xf>
    <xf numFmtId="44" fontId="3" fillId="3" borderId="16" xfId="0" applyNumberFormat="1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6"/>
  <sheetViews>
    <sheetView tabSelected="1" zoomScale="85" zoomScaleNormal="85" workbookViewId="0">
      <selection activeCell="R27" sqref="R27"/>
    </sheetView>
  </sheetViews>
  <sheetFormatPr defaultRowHeight="14.25" x14ac:dyDescent="0.2"/>
  <cols>
    <col min="1" max="1" width="9.42578125" style="10" customWidth="1"/>
    <col min="2" max="2" width="41.28515625" style="13" customWidth="1"/>
    <col min="3" max="3" width="18.85546875" style="13" customWidth="1"/>
    <col min="4" max="4" width="15.85546875" style="13" customWidth="1"/>
    <col min="5" max="5" width="15.7109375" style="13" customWidth="1"/>
    <col min="6" max="6" width="21.140625" style="13" customWidth="1"/>
    <col min="7" max="7" width="14.85546875" style="13" bestFit="1" customWidth="1"/>
    <col min="8" max="8" width="16.28515625" style="13" customWidth="1"/>
    <col min="9" max="9" width="21.5703125" style="13" customWidth="1"/>
    <col min="10" max="10" width="13.42578125" style="13" customWidth="1"/>
    <col min="11" max="11" width="16.7109375" style="13" customWidth="1"/>
    <col min="12" max="12" width="20.42578125" style="13" customWidth="1"/>
    <col min="13" max="16384" width="9.140625" style="13"/>
  </cols>
  <sheetData>
    <row r="1" spans="1:12" s="1" customFormat="1" ht="21" thickBot="1" x14ac:dyDescent="0.35">
      <c r="A1" s="83" t="s">
        <v>49</v>
      </c>
      <c r="B1" s="84"/>
      <c r="C1" s="84"/>
      <c r="D1" s="80" t="s">
        <v>22</v>
      </c>
      <c r="E1" s="81"/>
      <c r="F1" s="82"/>
      <c r="G1" s="105" t="s">
        <v>23</v>
      </c>
      <c r="H1" s="106"/>
      <c r="I1" s="107"/>
      <c r="J1" s="105" t="s">
        <v>24</v>
      </c>
      <c r="K1" s="106"/>
      <c r="L1" s="107"/>
    </row>
    <row r="2" spans="1:12" s="21" customFormat="1" ht="15.75" thickBot="1" x14ac:dyDescent="0.3">
      <c r="A2" s="32"/>
      <c r="B2" s="33"/>
      <c r="C2" s="35" t="s">
        <v>0</v>
      </c>
      <c r="D2" s="34" t="s">
        <v>32</v>
      </c>
      <c r="E2" s="39" t="s">
        <v>33</v>
      </c>
      <c r="F2" s="40" t="s">
        <v>34</v>
      </c>
      <c r="G2" s="34" t="s">
        <v>32</v>
      </c>
      <c r="H2" s="39" t="s">
        <v>33</v>
      </c>
      <c r="I2" s="40" t="s">
        <v>34</v>
      </c>
      <c r="J2" s="34" t="s">
        <v>32</v>
      </c>
      <c r="K2" s="39" t="s">
        <v>33</v>
      </c>
      <c r="L2" s="40" t="s">
        <v>34</v>
      </c>
    </row>
    <row r="3" spans="1:12" s="2" customFormat="1" ht="47.25" customHeight="1" thickBot="1" x14ac:dyDescent="0.25">
      <c r="A3" s="47" t="s">
        <v>40</v>
      </c>
      <c r="B3" s="48" t="s">
        <v>53</v>
      </c>
      <c r="C3" s="49" t="s">
        <v>25</v>
      </c>
      <c r="D3" s="47" t="s">
        <v>47</v>
      </c>
      <c r="E3" s="50" t="s">
        <v>3</v>
      </c>
      <c r="F3" s="51" t="s">
        <v>20</v>
      </c>
      <c r="G3" s="47" t="s">
        <v>47</v>
      </c>
      <c r="H3" s="50" t="s">
        <v>3</v>
      </c>
      <c r="I3" s="51" t="s">
        <v>20</v>
      </c>
      <c r="J3" s="47" t="s">
        <v>47</v>
      </c>
      <c r="K3" s="50" t="s">
        <v>3</v>
      </c>
      <c r="L3" s="51" t="s">
        <v>20</v>
      </c>
    </row>
    <row r="4" spans="1:12" s="4" customFormat="1" ht="18" customHeight="1" x14ac:dyDescent="0.2">
      <c r="A4" s="41">
        <v>1</v>
      </c>
      <c r="B4" s="42" t="s">
        <v>42</v>
      </c>
      <c r="C4" s="43" t="s">
        <v>4</v>
      </c>
      <c r="D4" s="44">
        <v>185</v>
      </c>
      <c r="E4" s="45"/>
      <c r="F4" s="70">
        <f>E4*D4</f>
        <v>0</v>
      </c>
      <c r="G4" s="44">
        <v>200</v>
      </c>
      <c r="H4" s="46"/>
      <c r="I4" s="70">
        <f t="shared" ref="I4:I20" si="0">H4*G4</f>
        <v>0</v>
      </c>
      <c r="J4" s="44">
        <v>125</v>
      </c>
      <c r="K4" s="46"/>
      <c r="L4" s="70">
        <f>K4*J4</f>
        <v>0</v>
      </c>
    </row>
    <row r="5" spans="1:12" s="4" customFormat="1" x14ac:dyDescent="0.2">
      <c r="A5" s="5">
        <v>2</v>
      </c>
      <c r="B5" s="3" t="s">
        <v>5</v>
      </c>
      <c r="C5" s="36" t="s">
        <v>4</v>
      </c>
      <c r="D5" s="14">
        <v>1020</v>
      </c>
      <c r="E5" s="22"/>
      <c r="F5" s="71">
        <f t="shared" ref="F5:F20" si="1">E5*D5</f>
        <v>0</v>
      </c>
      <c r="G5" s="15">
        <v>1250</v>
      </c>
      <c r="H5" s="23"/>
      <c r="I5" s="71">
        <f t="shared" si="0"/>
        <v>0</v>
      </c>
      <c r="J5" s="15">
        <v>699</v>
      </c>
      <c r="K5" s="23"/>
      <c r="L5" s="71">
        <f t="shared" ref="L5:L11" si="2">K5*J5</f>
        <v>0</v>
      </c>
    </row>
    <row r="6" spans="1:12" s="4" customFormat="1" x14ac:dyDescent="0.2">
      <c r="A6" s="5">
        <v>3</v>
      </c>
      <c r="B6" s="3" t="s">
        <v>35</v>
      </c>
      <c r="C6" s="37" t="s">
        <v>4</v>
      </c>
      <c r="D6" s="7">
        <v>755</v>
      </c>
      <c r="E6" s="22"/>
      <c r="F6" s="72">
        <f t="shared" si="1"/>
        <v>0</v>
      </c>
      <c r="G6" s="8">
        <v>849</v>
      </c>
      <c r="H6" s="23"/>
      <c r="I6" s="71">
        <f t="shared" si="0"/>
        <v>0</v>
      </c>
      <c r="J6" s="8">
        <v>443</v>
      </c>
      <c r="K6" s="23"/>
      <c r="L6" s="71">
        <f t="shared" si="2"/>
        <v>0</v>
      </c>
    </row>
    <row r="7" spans="1:12" s="4" customFormat="1" x14ac:dyDescent="0.2">
      <c r="A7" s="5">
        <v>4</v>
      </c>
      <c r="B7" s="3" t="s">
        <v>21</v>
      </c>
      <c r="C7" s="37" t="s">
        <v>6</v>
      </c>
      <c r="D7" s="7">
        <v>120</v>
      </c>
      <c r="E7" s="22"/>
      <c r="F7" s="72">
        <f t="shared" si="1"/>
        <v>0</v>
      </c>
      <c r="G7" s="8">
        <v>120</v>
      </c>
      <c r="H7" s="23"/>
      <c r="I7" s="72">
        <f t="shared" si="0"/>
        <v>0</v>
      </c>
      <c r="J7" s="8">
        <v>120</v>
      </c>
      <c r="K7" s="23"/>
      <c r="L7" s="72">
        <f t="shared" si="2"/>
        <v>0</v>
      </c>
    </row>
    <row r="8" spans="1:12" s="4" customFormat="1" ht="28.5" x14ac:dyDescent="0.25">
      <c r="A8" s="5">
        <v>5</v>
      </c>
      <c r="B8" s="3" t="s">
        <v>43</v>
      </c>
      <c r="C8" s="37" t="s">
        <v>6</v>
      </c>
      <c r="D8" s="7">
        <v>160</v>
      </c>
      <c r="E8" s="22"/>
      <c r="F8" s="72">
        <f t="shared" si="1"/>
        <v>0</v>
      </c>
      <c r="G8" s="7">
        <v>160</v>
      </c>
      <c r="H8" s="22"/>
      <c r="I8" s="72">
        <f t="shared" si="0"/>
        <v>0</v>
      </c>
      <c r="J8" s="7">
        <v>160</v>
      </c>
      <c r="K8" s="22"/>
      <c r="L8" s="72">
        <f t="shared" si="2"/>
        <v>0</v>
      </c>
    </row>
    <row r="9" spans="1:12" s="4" customFormat="1" x14ac:dyDescent="0.2">
      <c r="A9" s="5">
        <v>6</v>
      </c>
      <c r="B9" s="3" t="s">
        <v>7</v>
      </c>
      <c r="C9" s="37" t="s">
        <v>4</v>
      </c>
      <c r="D9" s="7">
        <v>250</v>
      </c>
      <c r="E9" s="22"/>
      <c r="F9" s="72">
        <f t="shared" si="1"/>
        <v>0</v>
      </c>
      <c r="G9" s="8">
        <v>210</v>
      </c>
      <c r="H9" s="23"/>
      <c r="I9" s="72">
        <f t="shared" si="0"/>
        <v>0</v>
      </c>
      <c r="J9" s="8">
        <v>215</v>
      </c>
      <c r="K9" s="23"/>
      <c r="L9" s="72">
        <f t="shared" si="2"/>
        <v>0</v>
      </c>
    </row>
    <row r="10" spans="1:12" s="4" customFormat="1" x14ac:dyDescent="0.2">
      <c r="A10" s="5">
        <v>7</v>
      </c>
      <c r="B10" s="3" t="s">
        <v>8</v>
      </c>
      <c r="C10" s="37" t="s">
        <v>4</v>
      </c>
      <c r="D10" s="7">
        <v>725</v>
      </c>
      <c r="E10" s="22"/>
      <c r="F10" s="72">
        <f t="shared" si="1"/>
        <v>0</v>
      </c>
      <c r="G10" s="8">
        <v>1013</v>
      </c>
      <c r="H10" s="23"/>
      <c r="I10" s="72">
        <f t="shared" si="0"/>
        <v>0</v>
      </c>
      <c r="J10" s="8">
        <v>835</v>
      </c>
      <c r="K10" s="23"/>
      <c r="L10" s="72">
        <f t="shared" si="2"/>
        <v>0</v>
      </c>
    </row>
    <row r="11" spans="1:12" s="4" customFormat="1" x14ac:dyDescent="0.2">
      <c r="A11" s="5">
        <v>8</v>
      </c>
      <c r="B11" s="3" t="s">
        <v>36</v>
      </c>
      <c r="C11" s="37" t="s">
        <v>4</v>
      </c>
      <c r="D11" s="7">
        <v>609</v>
      </c>
      <c r="E11" s="22"/>
      <c r="F11" s="72">
        <f t="shared" si="1"/>
        <v>0</v>
      </c>
      <c r="G11" s="8">
        <v>748</v>
      </c>
      <c r="H11" s="23"/>
      <c r="I11" s="72">
        <f t="shared" si="0"/>
        <v>0</v>
      </c>
      <c r="J11" s="8">
        <v>681</v>
      </c>
      <c r="K11" s="23"/>
      <c r="L11" s="72">
        <f t="shared" si="2"/>
        <v>0</v>
      </c>
    </row>
    <row r="12" spans="1:12" s="4" customFormat="1" ht="15" x14ac:dyDescent="0.2">
      <c r="A12" s="5">
        <v>9</v>
      </c>
      <c r="B12" s="3" t="s">
        <v>9</v>
      </c>
      <c r="C12" s="38" t="s">
        <v>50</v>
      </c>
      <c r="D12" s="16">
        <v>93720</v>
      </c>
      <c r="E12" s="22"/>
      <c r="F12" s="72">
        <f t="shared" si="1"/>
        <v>0</v>
      </c>
      <c r="G12" s="17">
        <v>11052</v>
      </c>
      <c r="H12" s="23"/>
      <c r="I12" s="72">
        <f t="shared" si="0"/>
        <v>0</v>
      </c>
      <c r="J12" s="17">
        <v>4747</v>
      </c>
      <c r="K12" s="23"/>
      <c r="L12" s="72">
        <f t="shared" ref="L12" si="3">K12*J12</f>
        <v>0</v>
      </c>
    </row>
    <row r="13" spans="1:12" s="4" customFormat="1" ht="15" x14ac:dyDescent="0.2">
      <c r="A13" s="5">
        <v>10</v>
      </c>
      <c r="B13" s="3" t="s">
        <v>10</v>
      </c>
      <c r="C13" s="38" t="s">
        <v>50</v>
      </c>
      <c r="D13" s="16">
        <v>148332</v>
      </c>
      <c r="E13" s="22"/>
      <c r="F13" s="72">
        <f t="shared" si="1"/>
        <v>0</v>
      </c>
      <c r="G13" s="17">
        <v>33286</v>
      </c>
      <c r="H13" s="23"/>
      <c r="I13" s="72">
        <f t="shared" si="0"/>
        <v>0</v>
      </c>
      <c r="J13" s="17">
        <v>8620</v>
      </c>
      <c r="K13" s="23"/>
      <c r="L13" s="72">
        <f>K13*J13</f>
        <v>0</v>
      </c>
    </row>
    <row r="14" spans="1:12" s="4" customFormat="1" x14ac:dyDescent="0.2">
      <c r="A14" s="5">
        <v>11</v>
      </c>
      <c r="B14" s="3" t="s">
        <v>11</v>
      </c>
      <c r="C14" s="37" t="s">
        <v>12</v>
      </c>
      <c r="D14" s="7">
        <v>205</v>
      </c>
      <c r="E14" s="22"/>
      <c r="F14" s="72">
        <f t="shared" si="1"/>
        <v>0</v>
      </c>
      <c r="G14" s="8">
        <v>156</v>
      </c>
      <c r="H14" s="23"/>
      <c r="I14" s="72">
        <f t="shared" si="0"/>
        <v>0</v>
      </c>
      <c r="J14" s="8">
        <v>162</v>
      </c>
      <c r="K14" s="23"/>
      <c r="L14" s="72">
        <f>K14*J14</f>
        <v>0</v>
      </c>
    </row>
    <row r="15" spans="1:12" s="4" customFormat="1" x14ac:dyDescent="0.2">
      <c r="A15" s="5">
        <v>12</v>
      </c>
      <c r="B15" s="3" t="s">
        <v>13</v>
      </c>
      <c r="C15" s="37" t="s">
        <v>12</v>
      </c>
      <c r="D15" s="7">
        <v>340</v>
      </c>
      <c r="E15" s="22"/>
      <c r="F15" s="72">
        <f t="shared" si="1"/>
        <v>0</v>
      </c>
      <c r="G15" s="8">
        <v>309</v>
      </c>
      <c r="H15" s="23"/>
      <c r="I15" s="72">
        <f t="shared" si="0"/>
        <v>0</v>
      </c>
      <c r="J15" s="8">
        <v>228</v>
      </c>
      <c r="K15" s="23"/>
      <c r="L15" s="72">
        <f>K15*J15</f>
        <v>0</v>
      </c>
    </row>
    <row r="16" spans="1:12" s="4" customFormat="1" x14ac:dyDescent="0.2">
      <c r="A16" s="5">
        <v>13</v>
      </c>
      <c r="B16" s="77" t="s">
        <v>14</v>
      </c>
      <c r="C16" s="37" t="s">
        <v>12</v>
      </c>
      <c r="D16" s="7">
        <v>711</v>
      </c>
      <c r="E16" s="22"/>
      <c r="F16" s="72">
        <f>E16*D16</f>
        <v>0</v>
      </c>
      <c r="G16" s="8">
        <v>846</v>
      </c>
      <c r="H16" s="23"/>
      <c r="I16" s="72">
        <f t="shared" si="0"/>
        <v>0</v>
      </c>
      <c r="J16" s="8">
        <v>688</v>
      </c>
      <c r="K16" s="23"/>
      <c r="L16" s="72">
        <f t="shared" ref="L16:L18" si="4">K16*J16</f>
        <v>0</v>
      </c>
    </row>
    <row r="17" spans="1:12" s="4" customFormat="1" x14ac:dyDescent="0.2">
      <c r="A17" s="5">
        <v>14</v>
      </c>
      <c r="B17" s="3" t="s">
        <v>15</v>
      </c>
      <c r="C17" s="37" t="s">
        <v>12</v>
      </c>
      <c r="D17" s="7">
        <v>1136</v>
      </c>
      <c r="E17" s="22"/>
      <c r="F17" s="72">
        <f t="shared" si="1"/>
        <v>0</v>
      </c>
      <c r="G17" s="8">
        <v>1750</v>
      </c>
      <c r="H17" s="23"/>
      <c r="I17" s="72">
        <f t="shared" si="0"/>
        <v>0</v>
      </c>
      <c r="J17" s="8">
        <v>991</v>
      </c>
      <c r="K17" s="23"/>
      <c r="L17" s="72">
        <f t="shared" si="4"/>
        <v>0</v>
      </c>
    </row>
    <row r="18" spans="1:12" s="4" customFormat="1" x14ac:dyDescent="0.2">
      <c r="A18" s="5">
        <v>15</v>
      </c>
      <c r="B18" s="3" t="s">
        <v>18</v>
      </c>
      <c r="C18" s="37" t="s">
        <v>19</v>
      </c>
      <c r="D18" s="7">
        <v>320</v>
      </c>
      <c r="E18" s="22"/>
      <c r="F18" s="72">
        <f t="shared" si="1"/>
        <v>0</v>
      </c>
      <c r="G18" s="8">
        <v>375</v>
      </c>
      <c r="H18" s="23"/>
      <c r="I18" s="72">
        <f t="shared" si="0"/>
        <v>0</v>
      </c>
      <c r="J18" s="8">
        <v>270</v>
      </c>
      <c r="K18" s="23"/>
      <c r="L18" s="72">
        <f t="shared" si="4"/>
        <v>0</v>
      </c>
    </row>
    <row r="19" spans="1:12" s="4" customFormat="1" ht="15" customHeight="1" x14ac:dyDescent="0.2">
      <c r="A19" s="5">
        <v>16</v>
      </c>
      <c r="B19" s="3" t="s">
        <v>44</v>
      </c>
      <c r="C19" s="37" t="s">
        <v>19</v>
      </c>
      <c r="D19" s="78">
        <v>0.5</v>
      </c>
      <c r="E19" s="22"/>
      <c r="F19" s="72">
        <f t="shared" si="1"/>
        <v>0</v>
      </c>
      <c r="G19" s="79">
        <v>0.5</v>
      </c>
      <c r="H19" s="23"/>
      <c r="I19" s="72">
        <f t="shared" si="0"/>
        <v>0</v>
      </c>
      <c r="J19" s="79">
        <v>0.5</v>
      </c>
      <c r="K19" s="23"/>
      <c r="L19" s="72">
        <f>K19*J19</f>
        <v>0</v>
      </c>
    </row>
    <row r="20" spans="1:12" s="4" customFormat="1" ht="31.5" thickBot="1" x14ac:dyDescent="0.3">
      <c r="A20" s="52">
        <v>17</v>
      </c>
      <c r="B20" s="53" t="s">
        <v>48</v>
      </c>
      <c r="C20" s="54" t="s">
        <v>6</v>
      </c>
      <c r="D20" s="55">
        <v>3648</v>
      </c>
      <c r="E20" s="56"/>
      <c r="F20" s="73">
        <f t="shared" si="1"/>
        <v>0</v>
      </c>
      <c r="G20" s="55">
        <v>3648</v>
      </c>
      <c r="H20" s="56"/>
      <c r="I20" s="73">
        <f t="shared" si="0"/>
        <v>0</v>
      </c>
      <c r="J20" s="55">
        <v>3648</v>
      </c>
      <c r="K20" s="56"/>
      <c r="L20" s="73">
        <f>K20*J20</f>
        <v>0</v>
      </c>
    </row>
    <row r="21" spans="1:12" s="24" customFormat="1" ht="33.75" customHeight="1" thickBot="1" x14ac:dyDescent="0.3">
      <c r="A21" s="88" t="s">
        <v>52</v>
      </c>
      <c r="B21" s="89"/>
      <c r="C21" s="90"/>
      <c r="D21" s="91">
        <f>SUM(F4:F20)</f>
        <v>0</v>
      </c>
      <c r="E21" s="92"/>
      <c r="F21" s="93"/>
      <c r="G21" s="91">
        <f>SUM(I4:I20)</f>
        <v>0</v>
      </c>
      <c r="H21" s="92"/>
      <c r="I21" s="93"/>
      <c r="J21" s="91">
        <f>SUM(L4:L20)</f>
        <v>0</v>
      </c>
      <c r="K21" s="92"/>
      <c r="L21" s="93"/>
    </row>
    <row r="22" spans="1:12" s="24" customFormat="1" ht="9.75" customHeight="1" thickBot="1" x14ac:dyDescent="0.3">
      <c r="A22" s="25"/>
      <c r="B22" s="25"/>
      <c r="C22" s="25"/>
      <c r="D22" s="25"/>
      <c r="E22" s="25"/>
      <c r="F22" s="26"/>
      <c r="G22" s="25"/>
      <c r="H22" s="25"/>
      <c r="I22" s="26"/>
      <c r="J22" s="25"/>
      <c r="K22" s="25"/>
      <c r="L22" s="27"/>
    </row>
    <row r="23" spans="1:12" s="6" customFormat="1" ht="32.25" thickBot="1" x14ac:dyDescent="0.25">
      <c r="A23" s="65" t="s">
        <v>27</v>
      </c>
      <c r="B23" s="67" t="s">
        <v>37</v>
      </c>
      <c r="C23" s="51" t="s">
        <v>1</v>
      </c>
      <c r="D23" s="47" t="s">
        <v>2</v>
      </c>
      <c r="E23" s="50" t="s">
        <v>3</v>
      </c>
      <c r="F23" s="51" t="s">
        <v>20</v>
      </c>
      <c r="G23" s="68" t="s">
        <v>2</v>
      </c>
      <c r="H23" s="69" t="s">
        <v>3</v>
      </c>
      <c r="I23" s="51" t="s">
        <v>20</v>
      </c>
      <c r="J23" s="68" t="s">
        <v>2</v>
      </c>
      <c r="K23" s="69" t="s">
        <v>3</v>
      </c>
      <c r="L23" s="51" t="s">
        <v>20</v>
      </c>
    </row>
    <row r="24" spans="1:12" s="4" customFormat="1" x14ac:dyDescent="0.2">
      <c r="A24" s="41">
        <v>18</v>
      </c>
      <c r="B24" s="66" t="s">
        <v>16</v>
      </c>
      <c r="C24" s="62" t="s">
        <v>6</v>
      </c>
      <c r="D24" s="63">
        <v>100</v>
      </c>
      <c r="E24" s="45"/>
      <c r="F24" s="74">
        <f>E24*D24</f>
        <v>0</v>
      </c>
      <c r="G24" s="64">
        <v>100</v>
      </c>
      <c r="H24" s="46"/>
      <c r="I24" s="74">
        <f>H24*G24</f>
        <v>0</v>
      </c>
      <c r="J24" s="64">
        <v>100</v>
      </c>
      <c r="K24" s="46"/>
      <c r="L24" s="74">
        <f>K24*J24</f>
        <v>0</v>
      </c>
    </row>
    <row r="25" spans="1:12" s="4" customFormat="1" ht="15" thickBot="1" x14ac:dyDescent="0.25">
      <c r="A25" s="52">
        <v>19</v>
      </c>
      <c r="B25" s="57" t="s">
        <v>17</v>
      </c>
      <c r="C25" s="58" t="s">
        <v>6</v>
      </c>
      <c r="D25" s="59">
        <v>100</v>
      </c>
      <c r="E25" s="56"/>
      <c r="F25" s="73">
        <f>E25*D25</f>
        <v>0</v>
      </c>
      <c r="G25" s="60">
        <v>100</v>
      </c>
      <c r="H25" s="61"/>
      <c r="I25" s="73">
        <f>H25*G25</f>
        <v>0</v>
      </c>
      <c r="J25" s="60">
        <v>100</v>
      </c>
      <c r="K25" s="61"/>
      <c r="L25" s="73">
        <f>K25*J25</f>
        <v>0</v>
      </c>
    </row>
    <row r="26" spans="1:12" s="24" customFormat="1" ht="32.25" customHeight="1" thickBot="1" x14ac:dyDescent="0.3">
      <c r="A26" s="85" t="s">
        <v>28</v>
      </c>
      <c r="B26" s="86"/>
      <c r="C26" s="87"/>
      <c r="D26" s="94">
        <f>SUM(F24:F25)</f>
        <v>0</v>
      </c>
      <c r="E26" s="95"/>
      <c r="F26" s="96"/>
      <c r="G26" s="94">
        <f>SUM(I24:I25)</f>
        <v>0</v>
      </c>
      <c r="H26" s="95"/>
      <c r="I26" s="96"/>
      <c r="J26" s="94">
        <f>SUM(L24:L25)</f>
        <v>0</v>
      </c>
      <c r="K26" s="95"/>
      <c r="L26" s="96"/>
    </row>
    <row r="27" spans="1:12" s="31" customFormat="1" ht="15.75" customHeight="1" thickBot="1" x14ac:dyDescent="0.3">
      <c r="A27" s="28"/>
      <c r="B27" s="25"/>
      <c r="C27" s="25"/>
      <c r="D27" s="29"/>
      <c r="E27" s="29"/>
      <c r="F27" s="29"/>
      <c r="G27" s="30"/>
      <c r="H27" s="30"/>
      <c r="I27" s="30"/>
      <c r="J27" s="30"/>
      <c r="K27" s="30"/>
      <c r="L27" s="30"/>
    </row>
    <row r="28" spans="1:12" s="4" customFormat="1" ht="36" customHeight="1" thickBot="1" x14ac:dyDescent="0.3">
      <c r="A28" s="108" t="s">
        <v>54</v>
      </c>
      <c r="B28" s="109"/>
      <c r="C28" s="110"/>
      <c r="D28" s="101">
        <f>D21+D26</f>
        <v>0</v>
      </c>
      <c r="E28" s="102"/>
      <c r="F28" s="103"/>
      <c r="G28" s="104">
        <f>G21+G26</f>
        <v>0</v>
      </c>
      <c r="H28" s="102"/>
      <c r="I28" s="103"/>
      <c r="J28" s="104">
        <f>J21+J26</f>
        <v>0</v>
      </c>
      <c r="K28" s="102"/>
      <c r="L28" s="103"/>
    </row>
    <row r="29" spans="1:12" s="9" customFormat="1" ht="18.75" customHeight="1" x14ac:dyDescent="0.25">
      <c r="A29" s="18"/>
      <c r="B29" s="19"/>
      <c r="C29" s="19"/>
      <c r="D29" s="19"/>
      <c r="E29" s="19"/>
      <c r="F29" s="20"/>
      <c r="G29" s="18"/>
      <c r="H29" s="18"/>
      <c r="I29" s="20"/>
      <c r="J29" s="18"/>
      <c r="K29" s="18"/>
      <c r="L29" s="20"/>
    </row>
    <row r="30" spans="1:12" s="4" customFormat="1" ht="27.75" customHeight="1" x14ac:dyDescent="0.25">
      <c r="A30" s="10"/>
      <c r="B30" s="111" t="s">
        <v>29</v>
      </c>
      <c r="C30" s="97"/>
      <c r="D30" s="97"/>
      <c r="E30" s="97"/>
      <c r="F30" s="97"/>
      <c r="G30" s="75"/>
      <c r="H30" s="75"/>
      <c r="I30" s="75"/>
      <c r="J30" s="75"/>
      <c r="K30" s="75"/>
      <c r="L30" s="75"/>
    </row>
    <row r="31" spans="1:12" s="4" customFormat="1" ht="27.75" customHeight="1" x14ac:dyDescent="0.25">
      <c r="A31" s="10"/>
      <c r="B31" s="111" t="s">
        <v>30</v>
      </c>
      <c r="C31" s="97"/>
      <c r="D31" s="97"/>
      <c r="E31" s="97"/>
      <c r="F31" s="97"/>
      <c r="G31" s="75"/>
      <c r="H31" s="75"/>
      <c r="I31" s="75"/>
      <c r="J31" s="75"/>
      <c r="K31" s="75"/>
      <c r="L31" s="75"/>
    </row>
    <row r="32" spans="1:12" s="4" customFormat="1" ht="27.75" customHeight="1" x14ac:dyDescent="0.25">
      <c r="A32" s="10"/>
      <c r="B32" s="111" t="s">
        <v>41</v>
      </c>
      <c r="C32" s="98"/>
      <c r="D32" s="99"/>
      <c r="E32" s="99"/>
      <c r="F32" s="100"/>
      <c r="G32" s="75"/>
      <c r="H32" s="75"/>
      <c r="I32" s="75"/>
      <c r="J32" s="75"/>
      <c r="K32" s="75"/>
      <c r="L32" s="75"/>
    </row>
    <row r="33" spans="1:12" s="4" customFormat="1" ht="27.75" customHeight="1" x14ac:dyDescent="0.25">
      <c r="A33" s="10"/>
      <c r="B33" s="111" t="s">
        <v>31</v>
      </c>
      <c r="C33" s="97"/>
      <c r="D33" s="97"/>
      <c r="E33" s="97"/>
      <c r="F33" s="97"/>
      <c r="G33" s="75"/>
      <c r="H33" s="75"/>
      <c r="I33" s="75"/>
      <c r="J33" s="75"/>
      <c r="K33" s="75"/>
      <c r="L33" s="75"/>
    </row>
    <row r="34" spans="1:12" s="12" customFormat="1" ht="22.5" customHeight="1" x14ac:dyDescent="0.2">
      <c r="A34" s="11"/>
      <c r="B34" s="12" t="s">
        <v>26</v>
      </c>
      <c r="C34" s="12" t="s">
        <v>45</v>
      </c>
      <c r="G34" s="75"/>
      <c r="H34" s="75"/>
      <c r="I34" s="75"/>
      <c r="J34" s="75"/>
      <c r="K34" s="75"/>
      <c r="L34" s="75"/>
    </row>
    <row r="35" spans="1:12" s="12" customFormat="1" x14ac:dyDescent="0.2">
      <c r="C35" s="12" t="s">
        <v>38</v>
      </c>
      <c r="D35" s="12" t="s">
        <v>46</v>
      </c>
      <c r="G35" s="75"/>
      <c r="H35" s="75"/>
      <c r="I35" s="75"/>
      <c r="J35" s="75"/>
      <c r="K35" s="75"/>
      <c r="L35" s="75"/>
    </row>
    <row r="36" spans="1:12" x14ac:dyDescent="0.2">
      <c r="C36" s="76" t="s">
        <v>39</v>
      </c>
      <c r="D36" s="76" t="s">
        <v>51</v>
      </c>
      <c r="E36" s="76"/>
      <c r="F36" s="76"/>
      <c r="G36" s="76"/>
    </row>
  </sheetData>
  <sheetProtection selectLockedCells="1"/>
  <mergeCells count="20">
    <mergeCell ref="G28:I28"/>
    <mergeCell ref="G1:I1"/>
    <mergeCell ref="G21:I21"/>
    <mergeCell ref="G26:I26"/>
    <mergeCell ref="J26:L26"/>
    <mergeCell ref="J28:L28"/>
    <mergeCell ref="J1:L1"/>
    <mergeCell ref="J21:L21"/>
    <mergeCell ref="C33:F33"/>
    <mergeCell ref="C32:F32"/>
    <mergeCell ref="C30:F30"/>
    <mergeCell ref="C31:F31"/>
    <mergeCell ref="A28:C28"/>
    <mergeCell ref="D28:F28"/>
    <mergeCell ref="D1:F1"/>
    <mergeCell ref="A1:C1"/>
    <mergeCell ref="A26:C26"/>
    <mergeCell ref="A21:C21"/>
    <mergeCell ref="D21:F21"/>
    <mergeCell ref="D26:F26"/>
  </mergeCells>
  <dataValidations count="1">
    <dataValidation type="decimal" allowBlank="1" showInputMessage="1" showErrorMessage="1" errorTitle="Maximálně přípustná cena" error="Maximálně přípustná cena položky činí 400,- Kč /hod bez DPH" sqref="E20 H20 K20">
      <formula1>0.01</formula1>
      <formula2>400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37" orientation="landscape" r:id="rId1"/>
  <headerFooter>
    <oddHeader xml:space="preserve">&amp;R&amp;16Příloha č. 2 Ceník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Kateřina Gemrotová</cp:lastModifiedBy>
  <cp:lastPrinted>2016-05-11T12:00:24Z</cp:lastPrinted>
  <dcterms:created xsi:type="dcterms:W3CDTF">2013-08-27T12:01:20Z</dcterms:created>
  <dcterms:modified xsi:type="dcterms:W3CDTF">2019-06-05T07:07:03Z</dcterms:modified>
</cp:coreProperties>
</file>