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0" yWindow="0" windowWidth="25600" windowHeight="16060"/>
  </bookViews>
  <sheets>
    <sheet name="krycí list" sheetId="21" r:id="rId1"/>
    <sheet name="Položky" sheetId="18" r:id="rId2"/>
  </sheets>
  <externalReferences>
    <externalReference r:id="rId3"/>
    <externalReference r:id="rId4"/>
    <externalReference r:id="rId5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[2]SO01.6!#REF!</definedName>
    <definedName name="pol4_4">[2]SO01.6!#REF!</definedName>
    <definedName name="pol4_6">[2]SO01.6!#REF!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[2]SO01.6!#REF!</definedName>
    <definedName name="polbezcen4_4">[2]SO01.6!#REF!</definedName>
    <definedName name="polbezcen4_6">[2]SO01.6!#REF!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[2]SO01.6!#REF!</definedName>
    <definedName name="polminuty4_4">[2]SO01.6!#REF!</definedName>
    <definedName name="polminuty4_6">[2]SO01.6!#REF!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_xlnm.Print_Area" localSheetId="0">'krycí list'!$A$1:$H$38</definedName>
    <definedName name="_xlnm.Print_Area" localSheetId="1">Položky!$B$2:$I$51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2" i="18" l="1"/>
  <c r="I31" i="18"/>
  <c r="I30" i="18"/>
  <c r="I29" i="18"/>
  <c r="I9" i="18"/>
  <c r="I14" i="18"/>
  <c r="I13" i="18"/>
  <c r="I7" i="18"/>
  <c r="I8" i="18"/>
  <c r="I10" i="18"/>
  <c r="I15" i="18"/>
  <c r="I16" i="18"/>
  <c r="I17" i="18"/>
  <c r="I20" i="18"/>
  <c r="I21" i="18"/>
  <c r="I22" i="18"/>
  <c r="I23" i="18"/>
  <c r="I24" i="18"/>
  <c r="I25" i="18"/>
  <c r="I26" i="18"/>
  <c r="I35" i="18"/>
  <c r="I36" i="18"/>
  <c r="I37" i="18"/>
  <c r="I38" i="18"/>
  <c r="I41" i="18"/>
  <c r="I42" i="18"/>
  <c r="I43" i="18"/>
  <c r="I44" i="18"/>
  <c r="I45" i="18"/>
  <c r="I47" i="18"/>
  <c r="I48" i="18"/>
  <c r="I50" i="18"/>
  <c r="G9" i="21"/>
  <c r="G31" i="21"/>
</calcChain>
</file>

<file path=xl/sharedStrings.xml><?xml version="1.0" encoding="utf-8"?>
<sst xmlns="http://schemas.openxmlformats.org/spreadsheetml/2006/main" count="122" uniqueCount="71">
  <si>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</si>
  <si>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</si>
  <si>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</si>
  <si>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</si>
  <si>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</si>
  <si>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</si>
  <si>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</si>
  <si>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</si>
  <si>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</si>
  <si>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</si>
  <si>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</si>
  <si>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</si>
  <si>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</si>
  <si>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</si>
  <si>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</si>
  <si>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</si>
  <si>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9</t>
  </si>
  <si>
    <t>kpl</t>
  </si>
  <si>
    <t>8</t>
  </si>
  <si>
    <t>Dokumentace skutečného provedení</t>
  </si>
  <si>
    <t>Cena celkem bez DPH</t>
  </si>
  <si>
    <t>cena</t>
  </si>
  <si>
    <t>část</t>
  </si>
  <si>
    <t>Stavba</t>
  </si>
  <si>
    <t>Místo stavby</t>
  </si>
  <si>
    <t>Investor</t>
  </si>
  <si>
    <t>výkaz výměr</t>
  </si>
  <si>
    <t>Kabel CYKY-J 3x1,5mm</t>
  </si>
  <si>
    <t>Podružný materiál a práce</t>
  </si>
  <si>
    <t>CELKEM</t>
  </si>
  <si>
    <t>Dodávky</t>
  </si>
  <si>
    <t>Svítidla</t>
  </si>
  <si>
    <t>Příplatek za ekologickou likvidaci svítidel</t>
  </si>
  <si>
    <t>Příplatek za ekologickou likvidaci zdrojů</t>
  </si>
  <si>
    <t>Kabely a vodiče</t>
  </si>
  <si>
    <t>Ukončení kabelů</t>
  </si>
  <si>
    <t>Koncové prvky</t>
  </si>
  <si>
    <t>Instalační materiál</t>
  </si>
  <si>
    <t>Krabice přístrojová pod omítku</t>
  </si>
  <si>
    <t xml:space="preserve">Hmozdinka 8      </t>
  </si>
  <si>
    <t>Krabicové svorky</t>
  </si>
  <si>
    <t>Ostatní</t>
  </si>
  <si>
    <t>Výchozí revizní zpráva elektroinstalace</t>
  </si>
  <si>
    <t>D.1.4.e Silnoproudá elektrotechnika</t>
  </si>
  <si>
    <t>bal</t>
  </si>
  <si>
    <t>Sádra 25kg</t>
  </si>
  <si>
    <t>Stavební přípomoce vč. průrazů a sekání drážek a zapravení</t>
  </si>
  <si>
    <t xml:space="preserve">Městský obvod Ostrava - Jih
Horní 791/3  700 30  Ostrava / kraj Moravskoslezský </t>
  </si>
  <si>
    <t>Vodič CY 10 zžl</t>
  </si>
  <si>
    <t>Finální úklid společných prostor po skončení elektromontážních prací a vymalování vč. umytí oken ve společných prostorech</t>
  </si>
  <si>
    <t>Hrubý úklid po každodenním ukončení směny</t>
  </si>
  <si>
    <t>Vodič CY 6 zžl</t>
  </si>
  <si>
    <t>Demontáž a úpravy stávající elektroinstalace vč. ekologické likvidace odpadu</t>
  </si>
  <si>
    <t>Kabel CYKY-J 3x2,5mm</t>
  </si>
  <si>
    <t>Spínač sériový 230V, zapuštěný IP44</t>
  </si>
  <si>
    <t>Zásuvka 2x230V, zapuštěnná IP20</t>
  </si>
  <si>
    <t>Zásuvka 1x230V, zapuštěnná IP44</t>
  </si>
  <si>
    <t>Sporaková kombinace</t>
  </si>
  <si>
    <t>Výměna vnitřní výzbroje rozvaděče RB varianta 1</t>
  </si>
  <si>
    <t>Dodávka rozvaděče RB varianta 2</t>
  </si>
  <si>
    <t>Oprava stoupacího potrubí v bytovém domě Čujkovova 32</t>
  </si>
  <si>
    <t>Čujkovova 1737/32, 700 30 Ostrava-jih-Zábřeh
/ kraj Moravskoslezský</t>
  </si>
  <si>
    <t>Poplatek za navýšení jističe z 25A/1f na 25A/3f</t>
  </si>
  <si>
    <t>B - Přisazené žárovkové svítidlo nad umyvadlo 
60W, E27, IP44</t>
  </si>
  <si>
    <t>Světelný zdroj 60W</t>
  </si>
  <si>
    <t>A - Přisazené žárovkové svítidlo 60W, E27, IP44</t>
  </si>
  <si>
    <t>Kabel CYKY-J 5x2,5mm</t>
  </si>
  <si>
    <t>Úpravy v elektroměrových rozvaděčích</t>
  </si>
  <si>
    <t>Kabel CYKY-J 4x10 - nutno prověřit na místě</t>
  </si>
  <si>
    <t>Protipožární ucpávky</t>
  </si>
  <si>
    <t>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</si>
</sst>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3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b/>
      <u/>
      <sz val="12"/>
      <color indexed="5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i/>
      <sz val="11"/>
      <color rgb="FFFF0000"/>
      <name val="Calibri"/>
    </font>
    <font>
      <sz val="11"/>
      <color rgb="FFFF0000"/>
      <name val="Calibri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60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26" fillId="0" borderId="0"/>
    <xf numFmtId="0" fontId="14" fillId="0" borderId="0"/>
    <xf numFmtId="0" fontId="26" fillId="0" borderId="0" applyProtection="0"/>
    <xf numFmtId="44" fontId="3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26" fillId="0" borderId="0" xfId="50"/>
    <xf numFmtId="0" fontId="27" fillId="0" borderId="0" xfId="50" applyFont="1"/>
    <xf numFmtId="0" fontId="29" fillId="0" borderId="0" xfId="50" applyFont="1"/>
    <xf numFmtId="0" fontId="29" fillId="0" borderId="0" xfId="50" applyFont="1" applyAlignment="1"/>
    <xf numFmtId="0" fontId="27" fillId="0" borderId="0" xfId="50" applyFont="1" applyFill="1"/>
    <xf numFmtId="0" fontId="30" fillId="0" borderId="0" xfId="50" applyFont="1" applyFill="1"/>
    <xf numFmtId="166" fontId="27" fillId="0" borderId="0" xfId="50" applyNumberFormat="1" applyFont="1"/>
    <xf numFmtId="167" fontId="27" fillId="0" borderId="0" xfId="50" applyNumberFormat="1" applyFont="1"/>
    <xf numFmtId="168" fontId="31" fillId="0" borderId="0" xfId="50" applyNumberFormat="1" applyFont="1"/>
    <xf numFmtId="0" fontId="31" fillId="0" borderId="0" xfId="50" applyFont="1" applyAlignment="1">
      <alignment horizontal="left"/>
    </xf>
    <xf numFmtId="167" fontId="33" fillId="0" borderId="0" xfId="51" applyNumberFormat="1" applyFont="1"/>
    <xf numFmtId="168" fontId="33" fillId="0" borderId="0" xfId="51" applyNumberFormat="1" applyFont="1"/>
    <xf numFmtId="0" fontId="33" fillId="0" borderId="0" xfId="50" applyFont="1"/>
    <xf numFmtId="168" fontId="34" fillId="0" borderId="0" xfId="51" applyNumberFormat="1" applyFont="1"/>
    <xf numFmtId="0" fontId="34" fillId="0" borderId="0" xfId="50" applyFont="1"/>
    <xf numFmtId="167" fontId="30" fillId="0" borderId="0" xfId="50" applyNumberFormat="1" applyFont="1" applyBorder="1"/>
    <xf numFmtId="168" fontId="30" fillId="0" borderId="0" xfId="51" applyNumberFormat="1" applyFont="1" applyBorder="1" applyAlignment="1">
      <alignment horizontal="right"/>
    </xf>
    <xf numFmtId="0" fontId="35" fillId="0" borderId="0" xfId="50" applyFont="1" applyFill="1" applyBorder="1" applyAlignment="1">
      <alignment horizontal="left" vertical="center" wrapText="1"/>
    </xf>
    <xf numFmtId="167" fontId="30" fillId="0" borderId="14" xfId="50" applyNumberFormat="1" applyFont="1" applyBorder="1"/>
    <xf numFmtId="168" fontId="30" fillId="0" borderId="14" xfId="51" applyNumberFormat="1" applyFont="1" applyBorder="1" applyAlignment="1">
      <alignment horizontal="right"/>
    </xf>
    <xf numFmtId="166" fontId="37" fillId="0" borderId="0" xfId="50" applyNumberFormat="1" applyFont="1"/>
    <xf numFmtId="169" fontId="12" fillId="0" borderId="0" xfId="51" applyNumberFormat="1" applyFont="1" applyAlignment="1">
      <alignment horizontal="right"/>
    </xf>
    <xf numFmtId="0" fontId="38" fillId="0" borderId="0" xfId="50" applyFont="1" applyFill="1" applyBorder="1" applyAlignment="1">
      <alignment horizontal="left" vertical="center" wrapText="1"/>
    </xf>
    <xf numFmtId="169" fontId="39" fillId="0" borderId="0" xfId="51" applyNumberFormat="1" applyFont="1" applyAlignment="1">
      <alignment horizontal="right"/>
    </xf>
    <xf numFmtId="0" fontId="39" fillId="0" borderId="0" xfId="50" applyFont="1"/>
    <xf numFmtId="0" fontId="28" fillId="0" borderId="0" xfId="50" applyFont="1" applyFill="1" applyAlignment="1">
      <alignment horizontal="center" vertical="center" textRotation="90"/>
    </xf>
    <xf numFmtId="0" fontId="26" fillId="0" borderId="0" xfId="50" applyFill="1"/>
    <xf numFmtId="0" fontId="27" fillId="0" borderId="0" xfId="1" applyFont="1"/>
    <xf numFmtId="0" fontId="43" fillId="0" borderId="0" xfId="1" applyFont="1" applyAlignment="1" applyProtection="1">
      <alignment horizontal="left" vertical="center"/>
    </xf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38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4" fillId="22" borderId="6" xfId="1" applyNumberFormat="1" applyFont="1" applyFill="1" applyBorder="1" applyAlignment="1" applyProtection="1">
      <alignment vertical="center"/>
    </xf>
    <xf numFmtId="0" fontId="27" fillId="0" borderId="0" xfId="1" applyFont="1" applyAlignment="1">
      <alignment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9" fontId="46" fillId="25" borderId="8" xfId="1" applyNumberFormat="1" applyFont="1" applyFill="1" applyBorder="1" applyAlignment="1" applyProtection="1">
      <alignment horizontal="center" vertical="center" wrapText="1"/>
    </xf>
    <xf numFmtId="4" fontId="46" fillId="25" borderId="7" xfId="1" applyNumberFormat="1" applyFont="1" applyFill="1" applyBorder="1" applyAlignment="1" applyProtection="1">
      <alignment horizontal="center" vertical="center"/>
    </xf>
    <xf numFmtId="1" fontId="1" fillId="0" borderId="0" xfId="1" applyNumberFormat="1"/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6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5" fillId="0" borderId="14" xfId="50" applyFont="1" applyFill="1" applyBorder="1" applyAlignment="1">
      <alignment horizontal="left" vertical="center" wrapText="1"/>
    </xf>
    <xf numFmtId="0" fontId="42" fillId="0" borderId="0" xfId="50" applyFont="1" applyAlignment="1">
      <alignment horizontal="left" vertical="center"/>
    </xf>
    <xf numFmtId="0" fontId="41" fillId="0" borderId="0" xfId="1" applyFont="1" applyAlignment="1" applyProtection="1">
      <alignment vertical="center"/>
    </xf>
    <xf numFmtId="167" fontId="36" fillId="0" borderId="0" xfId="50" applyNumberFormat="1" applyFont="1" applyBorder="1"/>
    <xf numFmtId="168" fontId="30" fillId="0" borderId="15" xfId="51" applyNumberFormat="1" applyFont="1" applyBorder="1" applyAlignment="1">
      <alignment horizontal="right"/>
    </xf>
    <xf numFmtId="167" fontId="30" fillId="0" borderId="15" xfId="50" applyNumberFormat="1" applyFont="1" applyBorder="1"/>
    <xf numFmtId="0" fontId="48" fillId="0" borderId="0" xfId="50" applyFont="1" applyAlignment="1">
      <alignment horizontal="left" vertical="center"/>
    </xf>
    <xf numFmtId="0" fontId="41" fillId="0" borderId="0" xfId="1" applyFont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horizontal="left" vertical="top" wrapText="1"/>
    </xf>
    <xf numFmtId="0" fontId="1" fillId="0" borderId="0" xfId="1" applyFill="1"/>
    <xf numFmtId="0" fontId="27" fillId="0" borderId="0" xfId="1" applyFont="1" applyFill="1"/>
    <xf numFmtId="49" fontId="27" fillId="0" borderId="6" xfId="194" applyNumberFormat="1" applyFont="1" applyFill="1" applyBorder="1" applyAlignment="1" applyProtection="1">
      <alignment horizontal="left" vertical="top" wrapText="1"/>
    </xf>
    <xf numFmtId="49" fontId="27" fillId="0" borderId="6" xfId="194" applyNumberFormat="1" applyFont="1" applyFill="1" applyBorder="1" applyAlignment="1" applyProtection="1">
      <alignment horizontal="center" vertical="top"/>
    </xf>
    <xf numFmtId="49" fontId="27" fillId="0" borderId="6" xfId="194" applyNumberFormat="1" applyFont="1" applyFill="1" applyBorder="1" applyAlignment="1" applyProtection="1">
      <alignment vertical="top" wrapText="1"/>
    </xf>
    <xf numFmtId="49" fontId="27" fillId="0" borderId="6" xfId="194" applyNumberFormat="1" applyFont="1" applyFill="1" applyBorder="1" applyAlignment="1" applyProtection="1">
      <alignment horizontal="center" vertical="center"/>
    </xf>
    <xf numFmtId="1" fontId="27" fillId="0" borderId="6" xfId="194" applyNumberFormat="1" applyFont="1" applyFill="1" applyBorder="1" applyAlignment="1" applyProtection="1">
      <alignment horizontal="center" vertical="center"/>
    </xf>
    <xf numFmtId="166" fontId="27" fillId="0" borderId="6" xfId="194" applyNumberFormat="1" applyFont="1" applyFill="1" applyBorder="1" applyAlignment="1" applyProtection="1">
      <alignment horizontal="center" vertical="center"/>
      <protection locked="0"/>
    </xf>
    <xf numFmtId="166" fontId="41" fillId="0" borderId="6" xfId="194" applyNumberFormat="1" applyFont="1" applyFill="1" applyBorder="1" applyAlignment="1" applyProtection="1">
      <alignment horizontal="center" vertical="center"/>
    </xf>
    <xf numFmtId="0" fontId="1" fillId="0" borderId="0" xfId="1"/>
    <xf numFmtId="0" fontId="27" fillId="0" borderId="0" xfId="1" applyFont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horizontal="center" vertical="top"/>
    </xf>
    <xf numFmtId="49" fontId="27" fillId="0" borderId="6" xfId="1" applyNumberFormat="1" applyFont="1" applyFill="1" applyBorder="1" applyAlignment="1" applyProtection="1">
      <alignment horizontal="left"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vertical="top" wrapText="1"/>
    </xf>
    <xf numFmtId="166" fontId="41" fillId="0" borderId="6" xfId="1" applyNumberFormat="1" applyFont="1" applyFill="1" applyBorder="1" applyAlignment="1" applyProtection="1">
      <alignment horizontal="center" vertical="center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" fontId="27" fillId="0" borderId="6" xfId="1" applyNumberFormat="1" applyFont="1" applyFill="1" applyBorder="1" applyAlignment="1" applyProtection="1">
      <alignment horizontal="center" vertical="center"/>
    </xf>
    <xf numFmtId="166" fontId="46" fillId="25" borderId="8" xfId="1" applyNumberFormat="1" applyFont="1" applyFill="1" applyBorder="1" applyAlignment="1" applyProtection="1">
      <alignment horizontal="center" vertical="center" wrapText="1"/>
    </xf>
    <xf numFmtId="166" fontId="46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left" vertical="top" wrapText="1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8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4" fillId="27" borderId="13" xfId="1" applyNumberFormat="1" applyFont="1" applyFill="1" applyBorder="1" applyAlignment="1" applyProtection="1">
      <alignment vertical="center"/>
    </xf>
    <xf numFmtId="0" fontId="39" fillId="0" borderId="0" xfId="50" applyFont="1" applyFill="1"/>
    <xf numFmtId="0" fontId="40" fillId="0" borderId="0" xfId="50" applyFont="1" applyFill="1"/>
    <xf numFmtId="0" fontId="37" fillId="0" borderId="0" xfId="50" applyFont="1" applyFill="1"/>
    <xf numFmtId="49" fontId="27" fillId="0" borderId="13" xfId="1" applyNumberFormat="1" applyFont="1" applyFill="1" applyBorder="1" applyAlignment="1" applyProtection="1">
      <alignment horizontal="center" vertical="center"/>
    </xf>
    <xf numFmtId="49" fontId="27" fillId="0" borderId="13" xfId="194" applyNumberFormat="1" applyFont="1" applyFill="1" applyBorder="1" applyAlignment="1" applyProtection="1">
      <alignment horizontal="left" vertical="top" wrapText="1"/>
    </xf>
    <xf numFmtId="49" fontId="27" fillId="0" borderId="13" xfId="194" applyNumberFormat="1" applyFont="1" applyFill="1" applyBorder="1" applyAlignment="1" applyProtection="1">
      <alignment horizontal="center" vertical="top"/>
    </xf>
    <xf numFmtId="166" fontId="27" fillId="0" borderId="13" xfId="194" applyNumberFormat="1" applyFont="1" applyFill="1" applyBorder="1" applyAlignment="1" applyProtection="1">
      <alignment horizontal="center" vertical="center"/>
      <protection locked="0"/>
    </xf>
    <xf numFmtId="49" fontId="27" fillId="0" borderId="13" xfId="1" applyNumberFormat="1" applyFont="1" applyFill="1" applyBorder="1" applyAlignment="1" applyProtection="1">
      <alignment vertical="top" wrapText="1"/>
    </xf>
    <xf numFmtId="166" fontId="27" fillId="0" borderId="13" xfId="1" applyNumberFormat="1" applyFont="1" applyFill="1" applyBorder="1" applyAlignment="1" applyProtection="1">
      <alignment horizontal="center" vertical="center"/>
      <protection locked="0"/>
    </xf>
    <xf numFmtId="168" fontId="52" fillId="0" borderId="14" xfId="51" applyNumberFormat="1" applyFont="1" applyBorder="1" applyAlignment="1">
      <alignment horizontal="right"/>
    </xf>
    <xf numFmtId="167" fontId="52" fillId="0" borderId="14" xfId="50" applyNumberFormat="1" applyFont="1" applyBorder="1"/>
    <xf numFmtId="0" fontId="1" fillId="0" borderId="0" xfId="1" applyFill="1" applyAlignment="1">
      <alignment vertical="top"/>
    </xf>
    <xf numFmtId="49" fontId="38" fillId="0" borderId="13" xfId="1" applyNumberFormat="1" applyFont="1" applyFill="1" applyBorder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vertical="center"/>
    </xf>
    <xf numFmtId="1" fontId="27" fillId="0" borderId="13" xfId="1" applyNumberFormat="1" applyFont="1" applyFill="1" applyBorder="1" applyAlignment="1" applyProtection="1">
      <alignment vertical="center"/>
    </xf>
    <xf numFmtId="4" fontId="27" fillId="0" borderId="13" xfId="1" applyNumberFormat="1" applyFont="1" applyFill="1" applyBorder="1" applyAlignment="1" applyProtection="1">
      <alignment vertical="center"/>
      <protection locked="0"/>
    </xf>
    <xf numFmtId="4" fontId="27" fillId="0" borderId="13" xfId="1" applyNumberFormat="1" applyFont="1" applyFill="1" applyBorder="1" applyAlignment="1" applyProtection="1">
      <alignment vertical="center"/>
    </xf>
    <xf numFmtId="4" fontId="44" fillId="0" borderId="13" xfId="1" applyNumberFormat="1" applyFont="1" applyFill="1" applyBorder="1" applyAlignment="1" applyProtection="1">
      <alignment vertical="center"/>
    </xf>
    <xf numFmtId="0" fontId="14" fillId="0" borderId="0" xfId="50" applyFont="1"/>
    <xf numFmtId="0" fontId="36" fillId="0" borderId="14" xfId="50" applyFont="1" applyFill="1" applyBorder="1" applyAlignment="1">
      <alignment horizontal="center" vertical="center" wrapText="1"/>
    </xf>
    <xf numFmtId="0" fontId="35" fillId="0" borderId="14" xfId="50" applyFont="1" applyFill="1" applyBorder="1" applyAlignment="1">
      <alignment horizontal="left" vertical="center" wrapText="1"/>
    </xf>
    <xf numFmtId="0" fontId="45" fillId="24" borderId="0" xfId="50" applyFont="1" applyFill="1" applyAlignment="1">
      <alignment horizontal="center" vertical="center" textRotation="90"/>
    </xf>
    <xf numFmtId="0" fontId="35" fillId="0" borderId="15" xfId="50" applyFont="1" applyFill="1" applyBorder="1" applyAlignment="1">
      <alignment horizontal="left" vertical="center" wrapText="1"/>
    </xf>
    <xf numFmtId="0" fontId="36" fillId="0" borderId="14" xfId="50" applyFont="1" applyFill="1" applyBorder="1" applyAlignment="1">
      <alignment horizontal="left" vertical="center" wrapText="1"/>
    </xf>
    <xf numFmtId="0" fontId="29" fillId="0" borderId="0" xfId="50" applyFont="1" applyFill="1" applyAlignment="1">
      <alignment horizontal="left" vertical="center" wrapText="1"/>
    </xf>
    <xf numFmtId="0" fontId="47" fillId="0" borderId="0" xfId="50" applyFont="1" applyFill="1" applyAlignment="1">
      <alignment horizontal="left" vertical="center" wrapText="1"/>
    </xf>
    <xf numFmtId="0" fontId="51" fillId="0" borderId="14" xfId="50" applyFont="1" applyFill="1" applyBorder="1" applyAlignment="1">
      <alignment horizontal="left" vertical="center" wrapText="1"/>
    </xf>
    <xf numFmtId="49" fontId="46" fillId="25" borderId="16" xfId="1" applyNumberFormat="1" applyFont="1" applyFill="1" applyBorder="1" applyAlignment="1" applyProtection="1">
      <alignment horizontal="left" vertical="center"/>
    </xf>
    <xf numFmtId="49" fontId="46" fillId="25" borderId="17" xfId="1" applyNumberFormat="1" applyFont="1" applyFill="1" applyBorder="1" applyAlignment="1" applyProtection="1">
      <alignment horizontal="left" vertical="center"/>
    </xf>
  </cellXfs>
  <cellStyles count="600">
    <cellStyle name="20 % - zvýraznenie1" xfId="2"/>
    <cellStyle name="20 % - zvýraznenie2" xfId="3"/>
    <cellStyle name="20 % - zvýraznenie3" xfId="4"/>
    <cellStyle name="20 % - zvýraznenie4" xfId="5"/>
    <cellStyle name="20 % - zvýraznenie5" xfId="6"/>
    <cellStyle name="20 % - zvýraznenie6" xfId="7"/>
    <cellStyle name="40 % - zvýraznenie1" xfId="8"/>
    <cellStyle name="40 % - zvýraznenie2" xfId="9"/>
    <cellStyle name="40 % - zvýraznenie3" xfId="10"/>
    <cellStyle name="40 % - zvýraznenie4" xfId="11"/>
    <cellStyle name="40 % - zvýraznenie5" xfId="12"/>
    <cellStyle name="40 % - zvýraznenie6" xfId="13"/>
    <cellStyle name="60 % - zvýraznenie1" xfId="14"/>
    <cellStyle name="60 % - zvýraznenie2" xfId="15"/>
    <cellStyle name="60 % - zvýraznenie3" xfId="16"/>
    <cellStyle name="60 % - zvýraznenie4" xfId="17"/>
    <cellStyle name="60 % - zvýraznenie5" xfId="18"/>
    <cellStyle name="60 % - zvýraznenie6" xfId="19"/>
    <cellStyle name="cárkyd" xfId="20"/>
    <cellStyle name="cary" xfId="21"/>
    <cellStyle name="cary 2" xfId="196"/>
    <cellStyle name="definity" xfId="22"/>
    <cellStyle name="Dobrá" xfId="23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textový odkaz 2" xfId="24"/>
    <cellStyle name="Kontrolná bunka" xfId="25"/>
    <cellStyle name="lehký dolní okraj" xfId="26"/>
    <cellStyle name="lehký dolní okraj 2" xfId="197"/>
    <cellStyle name="Měna 2" xfId="27"/>
    <cellStyle name="Měna 2 2" xfId="198"/>
    <cellStyle name="měny_Nabidka" xfId="51"/>
    <cellStyle name="nadpis" xfId="28"/>
    <cellStyle name="Neutrálna" xfId="29"/>
    <cellStyle name="Normal" xfId="0" builtinId="0"/>
    <cellStyle name="normální 10_N656-1 - VYKAZ VYKONU - I - MaR" xfId="48"/>
    <cellStyle name="normální 2" xfId="1"/>
    <cellStyle name="normální 2 10" xfId="194"/>
    <cellStyle name="normální 2 2 2 3" xfId="49"/>
    <cellStyle name="Normální 3" xfId="195"/>
    <cellStyle name="normální_Nabídka AMEBA IV" xfId="50"/>
    <cellStyle name="Prepojená bunka" xfId="30"/>
    <cellStyle name="R_price" xfId="31"/>
    <cellStyle name="R_price 2" xfId="199"/>
    <cellStyle name="R_text" xfId="32"/>
    <cellStyle name="RH1" xfId="33"/>
    <cellStyle name="Spolu" xfId="34"/>
    <cellStyle name="Styl 1" xfId="35"/>
    <cellStyle name="Text upozornenia" xfId="36"/>
    <cellStyle name="Titul" xfId="37"/>
    <cellStyle name="TYP ŘÁDKU_4(sloupceJ-L)" xfId="38"/>
    <cellStyle name="Vysvetľujúci text" xfId="39"/>
    <cellStyle name="Zlá" xfId="40"/>
    <cellStyle name="Zvýraznenie1" xfId="41"/>
    <cellStyle name="Zvýraznenie2" xfId="42"/>
    <cellStyle name="Zvýraznenie3" xfId="43"/>
    <cellStyle name="Zvýraznenie4" xfId="44"/>
    <cellStyle name="Zvýraznenie5" xfId="45"/>
    <cellStyle name="Zvýraznenie6" xfId="46"/>
    <cellStyle name="常规_ZT07DDA070(2007.11.14)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TEMP/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/Documents%20and%20Settings/Dejf/Local%20Settings/Temporary%20Internet%20Files/OLK9BE/ElTrading/Zak&#225;zky/2009/Par&#225;da%20Fr&#253;dek%20M&#237;stek/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/S%20T%20A%20V%20B%20Y/Eltrading/AMEBA/Nab&#237;dka%20AMEBA%20IV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01.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Čelní list"/>
      <sheetName val="SO01 - silnoproud"/>
      <sheetName val="SO07 - venkovní osvětlení"/>
      <sheetName val="SO14 - přeložka VO"/>
      <sheetName val="SO14 - přeložka telecom"/>
      <sheetName val="Slaboproudy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showGridLines="0" tabSelected="1" view="pageBreakPreview" zoomScaleSheetLayoutView="100" workbookViewId="0">
      <selection activeCell="E17" sqref="E17"/>
    </sheetView>
  </sheetViews>
  <sheetFormatPr baseColWidth="10" defaultColWidth="8.83203125" defaultRowHeight="13" x14ac:dyDescent="0"/>
  <cols>
    <col min="1" max="1" width="5.6640625" style="4" customWidth="1"/>
    <col min="2" max="2" width="5.83203125" style="4" customWidth="1"/>
    <col min="3" max="3" width="5.5" style="30" customWidth="1"/>
    <col min="4" max="4" width="14.1640625" style="4" customWidth="1"/>
    <col min="5" max="5" width="35" style="4" customWidth="1"/>
    <col min="6" max="6" width="8.1640625" style="4" customWidth="1"/>
    <col min="7" max="7" width="13.83203125" style="4" customWidth="1"/>
    <col min="8" max="8" width="4.5" style="4" customWidth="1"/>
    <col min="9" max="16384" width="8.83203125" style="4"/>
  </cols>
  <sheetData>
    <row r="2" spans="2:10" ht="13.5" customHeight="1">
      <c r="B2" s="115" t="s">
        <v>26</v>
      </c>
      <c r="C2" s="29"/>
      <c r="E2" s="30"/>
      <c r="F2" s="30"/>
      <c r="G2" s="30"/>
    </row>
    <row r="3" spans="2:10" ht="49" customHeight="1">
      <c r="B3" s="115"/>
      <c r="C3" s="29"/>
      <c r="D3" s="55" t="s">
        <v>23</v>
      </c>
      <c r="E3" s="118" t="s">
        <v>60</v>
      </c>
      <c r="F3" s="118"/>
      <c r="G3" s="118"/>
      <c r="H3" s="5"/>
    </row>
    <row r="4" spans="2:10" ht="47.25" customHeight="1">
      <c r="B4" s="115"/>
      <c r="C4" s="29"/>
      <c r="D4" s="60" t="s">
        <v>24</v>
      </c>
      <c r="E4" s="119" t="s">
        <v>61</v>
      </c>
      <c r="F4" s="119"/>
      <c r="G4" s="119"/>
      <c r="H4" s="5"/>
    </row>
    <row r="5" spans="2:10" ht="39" customHeight="1">
      <c r="B5" s="115"/>
      <c r="C5" s="29"/>
      <c r="D5" s="60" t="s">
        <v>25</v>
      </c>
      <c r="E5" s="119" t="s">
        <v>47</v>
      </c>
      <c r="F5" s="119"/>
      <c r="G5" s="119"/>
      <c r="H5" s="5"/>
    </row>
    <row r="6" spans="2:10" ht="30" customHeight="1">
      <c r="B6" s="115"/>
      <c r="C6" s="29"/>
      <c r="D6" s="28"/>
      <c r="E6" s="94"/>
      <c r="F6" s="95"/>
      <c r="G6" s="96"/>
      <c r="H6" s="5"/>
    </row>
    <row r="7" spans="2:10" ht="15">
      <c r="B7" s="115"/>
      <c r="C7" s="29"/>
      <c r="D7" s="28" t="s">
        <v>22</v>
      </c>
      <c r="E7" s="28"/>
      <c r="F7" s="27"/>
      <c r="G7" s="27" t="s">
        <v>21</v>
      </c>
      <c r="H7" s="5"/>
    </row>
    <row r="8" spans="2:10" ht="14">
      <c r="B8" s="115"/>
      <c r="C8" s="29"/>
      <c r="D8" s="26"/>
      <c r="E8" s="26"/>
      <c r="F8" s="25"/>
      <c r="G8" s="24"/>
      <c r="H8" s="10"/>
    </row>
    <row r="9" spans="2:10" ht="15" customHeight="1">
      <c r="B9" s="115"/>
      <c r="C9" s="29"/>
      <c r="D9" s="114" t="s">
        <v>70</v>
      </c>
      <c r="E9" s="114"/>
      <c r="F9" s="23"/>
      <c r="G9" s="22">
        <f>SUM(Položky!I50)</f>
        <v>0</v>
      </c>
      <c r="H9" s="10"/>
      <c r="I9" s="112"/>
      <c r="J9" s="112"/>
    </row>
    <row r="10" spans="2:10" ht="14">
      <c r="B10" s="115"/>
      <c r="C10" s="29"/>
      <c r="D10" s="114"/>
      <c r="E10" s="114"/>
      <c r="F10" s="23"/>
      <c r="G10" s="22"/>
      <c r="H10" s="10"/>
      <c r="I10" s="112"/>
      <c r="J10" s="112"/>
    </row>
    <row r="11" spans="2:10" ht="14">
      <c r="B11" s="115"/>
      <c r="C11" s="29"/>
      <c r="D11" s="114"/>
      <c r="E11" s="114"/>
      <c r="F11" s="20"/>
      <c r="G11" s="19"/>
      <c r="H11" s="10"/>
      <c r="I11" s="112"/>
      <c r="J11" s="112"/>
    </row>
    <row r="12" spans="2:10" ht="14">
      <c r="B12" s="115"/>
      <c r="C12" s="29"/>
      <c r="D12" s="114"/>
      <c r="E12" s="114"/>
      <c r="F12" s="23"/>
      <c r="G12" s="22"/>
      <c r="H12" s="10"/>
      <c r="I12" s="112"/>
      <c r="J12" s="112"/>
    </row>
    <row r="13" spans="2:10" ht="14">
      <c r="B13" s="115"/>
      <c r="C13" s="29"/>
      <c r="D13" s="114"/>
      <c r="E13" s="114"/>
      <c r="F13" s="20"/>
      <c r="G13" s="19"/>
      <c r="H13" s="10"/>
      <c r="I13" s="112"/>
      <c r="J13" s="112"/>
    </row>
    <row r="14" spans="2:10" ht="14">
      <c r="B14" s="115"/>
      <c r="C14" s="29"/>
      <c r="D14" s="120"/>
      <c r="E14" s="120"/>
      <c r="F14" s="103"/>
      <c r="G14" s="104"/>
      <c r="H14" s="10"/>
    </row>
    <row r="15" spans="2:10" ht="14">
      <c r="B15" s="115"/>
      <c r="C15" s="29"/>
      <c r="D15" s="54"/>
      <c r="E15" s="54"/>
      <c r="F15" s="23"/>
      <c r="G15" s="22"/>
      <c r="H15" s="10"/>
    </row>
    <row r="16" spans="2:10" ht="14">
      <c r="B16" s="115"/>
      <c r="C16" s="29"/>
      <c r="D16" s="54"/>
      <c r="E16" s="54"/>
      <c r="F16" s="23"/>
      <c r="G16" s="22"/>
      <c r="H16" s="10"/>
    </row>
    <row r="17" spans="2:8" ht="14">
      <c r="B17" s="115"/>
      <c r="C17" s="29"/>
      <c r="D17" s="54"/>
      <c r="E17" s="54"/>
      <c r="F17" s="23"/>
      <c r="G17" s="22"/>
      <c r="H17" s="10"/>
    </row>
    <row r="18" spans="2:8" ht="14">
      <c r="B18" s="115"/>
      <c r="C18" s="29"/>
      <c r="D18" s="54"/>
      <c r="E18" s="54"/>
      <c r="F18" s="23"/>
      <c r="G18" s="22"/>
      <c r="H18" s="10"/>
    </row>
    <row r="19" spans="2:8" ht="14">
      <c r="B19" s="115"/>
      <c r="C19" s="29"/>
      <c r="D19" s="54"/>
      <c r="E19" s="54"/>
      <c r="F19" s="23"/>
      <c r="G19" s="22"/>
      <c r="H19" s="10"/>
    </row>
    <row r="20" spans="2:8" ht="14">
      <c r="B20" s="115"/>
      <c r="C20" s="29"/>
      <c r="D20" s="54"/>
      <c r="E20" s="54"/>
      <c r="F20" s="23"/>
      <c r="G20" s="22"/>
      <c r="H20" s="10"/>
    </row>
    <row r="21" spans="2:8" ht="14">
      <c r="B21" s="115"/>
      <c r="C21" s="29"/>
      <c r="D21" s="54"/>
      <c r="E21" s="54"/>
      <c r="F21" s="23"/>
      <c r="G21" s="22"/>
      <c r="H21" s="10"/>
    </row>
    <row r="22" spans="2:8" ht="14">
      <c r="B22" s="115"/>
      <c r="C22" s="29"/>
      <c r="D22" s="114"/>
      <c r="E22" s="114"/>
      <c r="F22" s="23"/>
      <c r="G22" s="22"/>
      <c r="H22" s="10"/>
    </row>
    <row r="23" spans="2:8" ht="14">
      <c r="B23" s="115"/>
      <c r="C23" s="29"/>
      <c r="D23" s="117"/>
      <c r="E23" s="117"/>
      <c r="F23" s="20"/>
      <c r="G23" s="57"/>
      <c r="H23" s="10"/>
    </row>
    <row r="24" spans="2:8" ht="14">
      <c r="B24" s="115"/>
      <c r="C24" s="29"/>
      <c r="D24" s="116"/>
      <c r="E24" s="116"/>
      <c r="F24" s="58"/>
      <c r="G24" s="59"/>
      <c r="H24" s="10"/>
    </row>
    <row r="25" spans="2:8" ht="14">
      <c r="B25" s="115"/>
      <c r="C25" s="29"/>
      <c r="D25" s="113"/>
      <c r="E25" s="113"/>
      <c r="F25" s="113"/>
      <c r="G25" s="113"/>
      <c r="H25" s="10"/>
    </row>
    <row r="26" spans="2:8" ht="14">
      <c r="B26" s="115"/>
      <c r="C26" s="29"/>
      <c r="D26" s="21"/>
      <c r="E26" s="21"/>
      <c r="F26" s="20"/>
      <c r="G26" s="19"/>
      <c r="H26" s="10"/>
    </row>
    <row r="27" spans="2:8" ht="14">
      <c r="B27" s="115"/>
      <c r="C27" s="29"/>
      <c r="D27" s="21"/>
      <c r="E27" s="21"/>
      <c r="F27" s="20"/>
      <c r="G27" s="19"/>
      <c r="H27" s="10"/>
    </row>
    <row r="28" spans="2:8" ht="15">
      <c r="B28" s="115"/>
      <c r="C28" s="29"/>
      <c r="D28" s="18"/>
      <c r="E28" s="18"/>
      <c r="F28" s="17"/>
      <c r="G28" s="11"/>
      <c r="H28" s="10"/>
    </row>
    <row r="29" spans="2:8" ht="15">
      <c r="B29" s="115"/>
      <c r="C29" s="29"/>
      <c r="D29" s="18"/>
      <c r="E29" s="18"/>
      <c r="F29" s="17"/>
      <c r="G29" s="11"/>
      <c r="H29" s="10"/>
    </row>
    <row r="30" spans="2:8" ht="15">
      <c r="B30" s="115"/>
      <c r="C30" s="29"/>
      <c r="D30" s="18"/>
      <c r="E30" s="18"/>
      <c r="F30" s="17"/>
      <c r="G30" s="11"/>
      <c r="H30" s="10"/>
    </row>
    <row r="31" spans="2:8" ht="15">
      <c r="B31" s="115"/>
      <c r="C31" s="29"/>
      <c r="D31" s="16" t="s">
        <v>20</v>
      </c>
      <c r="E31" s="16"/>
      <c r="F31" s="15"/>
      <c r="G31" s="14">
        <f>SUM(G9:G30)</f>
        <v>0</v>
      </c>
      <c r="H31" s="10"/>
    </row>
    <row r="32" spans="2:8" ht="14">
      <c r="B32" s="115"/>
      <c r="C32" s="29"/>
      <c r="D32" s="13"/>
      <c r="E32" s="13"/>
      <c r="F32" s="12"/>
      <c r="G32" s="11"/>
      <c r="H32" s="10"/>
    </row>
    <row r="33" spans="2:8" ht="14">
      <c r="B33" s="115"/>
      <c r="C33" s="29"/>
      <c r="D33" s="9"/>
      <c r="E33" s="9"/>
      <c r="F33" s="8"/>
      <c r="G33" s="5"/>
      <c r="H33" s="5"/>
    </row>
    <row r="34" spans="2:8" ht="15">
      <c r="B34" s="115"/>
      <c r="C34" s="29"/>
      <c r="D34" s="7"/>
      <c r="E34" s="7"/>
      <c r="F34" s="6"/>
      <c r="G34" s="6"/>
      <c r="H34" s="5"/>
    </row>
    <row r="35" spans="2:8" ht="14">
      <c r="D35" s="5"/>
      <c r="E35" s="5"/>
      <c r="F35" s="5"/>
      <c r="G35" s="5"/>
      <c r="H35" s="5"/>
    </row>
  </sheetData>
  <mergeCells count="14">
    <mergeCell ref="D25:G25"/>
    <mergeCell ref="D9:E9"/>
    <mergeCell ref="D10:E10"/>
    <mergeCell ref="B2:B34"/>
    <mergeCell ref="D22:E22"/>
    <mergeCell ref="D24:E24"/>
    <mergeCell ref="D23:E23"/>
    <mergeCell ref="E3:G3"/>
    <mergeCell ref="E4:G4"/>
    <mergeCell ref="E5:G5"/>
    <mergeCell ref="D11:E11"/>
    <mergeCell ref="D12:E12"/>
    <mergeCell ref="D13:E13"/>
    <mergeCell ref="D14:E14"/>
  </mergeCells>
  <pageMargins left="0.9055118110236221" right="0.15748031496062992" top="1.023622047244094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1"/>
  <sheetViews>
    <sheetView zoomScale="125" zoomScaleNormal="125" zoomScaleSheetLayoutView="115" zoomScalePageLayoutView="125" workbookViewId="0">
      <selection activeCell="G14" sqref="G14"/>
    </sheetView>
  </sheetViews>
  <sheetFormatPr baseColWidth="10" defaultColWidth="8.83203125" defaultRowHeight="12" x14ac:dyDescent="0"/>
  <cols>
    <col min="1" max="1" width="2.5" style="1" customWidth="1"/>
    <col min="2" max="2" width="2.83203125" style="2" customWidth="1"/>
    <col min="3" max="3" width="4.6640625" style="2" customWidth="1"/>
    <col min="4" max="4" width="49.5" style="1" customWidth="1"/>
    <col min="5" max="5" width="4" style="1" customWidth="1"/>
    <col min="6" max="6" width="10.5" style="49" customWidth="1"/>
    <col min="7" max="7" width="12.33203125" style="1" customWidth="1"/>
    <col min="8" max="8" width="12.5" style="1" customWidth="1"/>
    <col min="9" max="9" width="14" style="1" customWidth="1"/>
    <col min="10" max="16384" width="8.83203125" style="1"/>
  </cols>
  <sheetData>
    <row r="2" spans="1:10" ht="18.75" customHeight="1">
      <c r="A2" s="31"/>
      <c r="B2" s="32"/>
      <c r="C2" s="61" t="s">
        <v>43</v>
      </c>
      <c r="D2" s="56"/>
      <c r="E2" s="33"/>
      <c r="F2" s="50"/>
      <c r="G2" s="34"/>
      <c r="H2" s="34"/>
      <c r="I2" s="34"/>
    </row>
    <row r="3" spans="1:10" ht="9" customHeight="1">
      <c r="A3" s="31"/>
      <c r="B3" s="35"/>
      <c r="C3" s="35"/>
      <c r="D3" s="36"/>
      <c r="E3" s="36"/>
      <c r="F3" s="51"/>
      <c r="G3" s="36"/>
      <c r="H3" s="36"/>
      <c r="I3" s="36"/>
    </row>
    <row r="4" spans="1:10" ht="36" customHeight="1">
      <c r="A4" s="31"/>
      <c r="B4" s="45"/>
      <c r="C4" s="45" t="s">
        <v>8</v>
      </c>
      <c r="D4" s="46" t="s">
        <v>7</v>
      </c>
      <c r="E4" s="46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10" ht="14">
      <c r="A5" s="31"/>
      <c r="B5" s="86"/>
      <c r="C5" s="87"/>
      <c r="D5" s="88"/>
      <c r="E5" s="89"/>
      <c r="F5" s="90"/>
      <c r="G5" s="91"/>
      <c r="H5" s="92"/>
      <c r="I5" s="93"/>
      <c r="J5" s="63"/>
    </row>
    <row r="6" spans="1:10" ht="14">
      <c r="A6" s="31"/>
      <c r="B6" s="45"/>
      <c r="C6" s="45" t="s">
        <v>30</v>
      </c>
      <c r="D6" s="46"/>
      <c r="E6" s="46"/>
      <c r="F6" s="52"/>
      <c r="G6" s="45"/>
      <c r="H6" s="45"/>
      <c r="I6" s="46"/>
      <c r="J6" s="63"/>
    </row>
    <row r="7" spans="1:10" ht="14">
      <c r="A7" s="31"/>
      <c r="B7" s="65"/>
      <c r="C7" s="66" t="s">
        <v>9</v>
      </c>
      <c r="D7" s="67" t="s">
        <v>58</v>
      </c>
      <c r="E7" s="68" t="s">
        <v>0</v>
      </c>
      <c r="F7" s="69">
        <v>5</v>
      </c>
      <c r="G7" s="70"/>
      <c r="H7" s="70"/>
      <c r="I7" s="71">
        <f>F7*(G7+H7)</f>
        <v>0</v>
      </c>
      <c r="J7" s="63"/>
    </row>
    <row r="8" spans="1:10" s="72" customFormat="1" ht="14">
      <c r="A8" s="73"/>
      <c r="B8" s="98"/>
      <c r="C8" s="99" t="s">
        <v>10</v>
      </c>
      <c r="D8" s="67" t="s">
        <v>59</v>
      </c>
      <c r="E8" s="68" t="s">
        <v>0</v>
      </c>
      <c r="F8" s="69">
        <v>3</v>
      </c>
      <c r="G8" s="100"/>
      <c r="H8" s="70"/>
      <c r="I8" s="71">
        <f t="shared" ref="I8:I10" si="0">F8*(G8+H8)</f>
        <v>0</v>
      </c>
      <c r="J8" s="63"/>
    </row>
    <row r="9" spans="1:10" s="72" customFormat="1" ht="14">
      <c r="A9" s="73"/>
      <c r="B9" s="98"/>
      <c r="C9" s="99" t="s">
        <v>11</v>
      </c>
      <c r="D9" s="67" t="s">
        <v>67</v>
      </c>
      <c r="E9" s="68" t="s">
        <v>17</v>
      </c>
      <c r="F9" s="69">
        <v>3</v>
      </c>
      <c r="G9" s="100"/>
      <c r="H9" s="70"/>
      <c r="I9" s="71">
        <f t="shared" ref="I9" si="1">F9*(G9+H9)</f>
        <v>0</v>
      </c>
      <c r="J9" s="63"/>
    </row>
    <row r="10" spans="1:10" s="72" customFormat="1" ht="14">
      <c r="A10" s="73"/>
      <c r="B10" s="98"/>
      <c r="C10" s="99" t="s">
        <v>12</v>
      </c>
      <c r="D10" s="67" t="s">
        <v>62</v>
      </c>
      <c r="E10" s="68" t="s">
        <v>0</v>
      </c>
      <c r="F10" s="69">
        <v>3</v>
      </c>
      <c r="G10" s="100"/>
      <c r="H10" s="70"/>
      <c r="I10" s="71">
        <f t="shared" si="0"/>
        <v>0</v>
      </c>
      <c r="J10" s="63"/>
    </row>
    <row r="11" spans="1:10" ht="14">
      <c r="A11" s="31"/>
      <c r="B11" s="86"/>
      <c r="C11" s="87"/>
      <c r="D11" s="88"/>
      <c r="E11" s="89"/>
      <c r="F11" s="90"/>
      <c r="G11" s="91"/>
      <c r="H11" s="92"/>
      <c r="I11" s="93"/>
      <c r="J11" s="63"/>
    </row>
    <row r="12" spans="1:10" ht="14">
      <c r="A12" s="31"/>
      <c r="B12" s="45"/>
      <c r="C12" s="45" t="s">
        <v>31</v>
      </c>
      <c r="D12" s="46"/>
      <c r="E12" s="46"/>
      <c r="F12" s="52"/>
      <c r="G12" s="45"/>
      <c r="H12" s="45"/>
      <c r="I12" s="46"/>
      <c r="J12" s="63"/>
    </row>
    <row r="13" spans="1:10" ht="14">
      <c r="A13" s="31"/>
      <c r="B13" s="65"/>
      <c r="C13" s="66" t="s">
        <v>9</v>
      </c>
      <c r="D13" s="67" t="s">
        <v>65</v>
      </c>
      <c r="E13" s="68" t="s">
        <v>0</v>
      </c>
      <c r="F13" s="69">
        <v>8</v>
      </c>
      <c r="G13" s="70"/>
      <c r="H13" s="70"/>
      <c r="I13" s="71">
        <f t="shared" ref="I13:I14" si="2">F13*(G13+H13)</f>
        <v>0</v>
      </c>
      <c r="J13" s="63"/>
    </row>
    <row r="14" spans="1:10" s="72" customFormat="1" ht="28">
      <c r="A14" s="73"/>
      <c r="B14" s="98"/>
      <c r="C14" s="66" t="s">
        <v>10</v>
      </c>
      <c r="D14" s="67" t="s">
        <v>63</v>
      </c>
      <c r="E14" s="68" t="s">
        <v>0</v>
      </c>
      <c r="F14" s="69">
        <v>8</v>
      </c>
      <c r="G14" s="70"/>
      <c r="H14" s="70"/>
      <c r="I14" s="71">
        <f t="shared" si="2"/>
        <v>0</v>
      </c>
      <c r="J14" s="63"/>
    </row>
    <row r="15" spans="1:10" s="72" customFormat="1" ht="14">
      <c r="A15" s="73"/>
      <c r="B15" s="98"/>
      <c r="C15" s="66" t="s">
        <v>11</v>
      </c>
      <c r="D15" s="67" t="s">
        <v>64</v>
      </c>
      <c r="E15" s="68" t="s">
        <v>0</v>
      </c>
      <c r="F15" s="69">
        <v>16</v>
      </c>
      <c r="G15" s="70"/>
      <c r="H15" s="70"/>
      <c r="I15" s="71">
        <f t="shared" ref="I15" si="3">F15*(G15+H15)</f>
        <v>0</v>
      </c>
      <c r="J15" s="63"/>
    </row>
    <row r="16" spans="1:10" ht="14">
      <c r="A16" s="31"/>
      <c r="B16" s="62"/>
      <c r="C16" s="66" t="s">
        <v>18</v>
      </c>
      <c r="D16" s="67" t="s">
        <v>32</v>
      </c>
      <c r="E16" s="68" t="s">
        <v>0</v>
      </c>
      <c r="F16" s="69">
        <v>16</v>
      </c>
      <c r="G16" s="70"/>
      <c r="H16" s="70"/>
      <c r="I16" s="71">
        <f t="shared" ref="I16:I17" si="4">F16*(G16+H16)</f>
        <v>0</v>
      </c>
      <c r="J16" s="63"/>
    </row>
    <row r="17" spans="1:10" ht="14">
      <c r="A17" s="31"/>
      <c r="B17" s="62"/>
      <c r="C17" s="66" t="s">
        <v>16</v>
      </c>
      <c r="D17" s="67" t="s">
        <v>33</v>
      </c>
      <c r="E17" s="68" t="s">
        <v>0</v>
      </c>
      <c r="F17" s="69">
        <v>16</v>
      </c>
      <c r="G17" s="70"/>
      <c r="H17" s="70"/>
      <c r="I17" s="71">
        <f t="shared" si="4"/>
        <v>0</v>
      </c>
      <c r="J17" s="63"/>
    </row>
    <row r="18" spans="1:10" ht="14">
      <c r="A18" s="31"/>
      <c r="B18" s="86"/>
      <c r="C18" s="97"/>
      <c r="D18" s="106"/>
      <c r="E18" s="107"/>
      <c r="F18" s="108"/>
      <c r="G18" s="109"/>
      <c r="H18" s="110"/>
      <c r="I18" s="111"/>
      <c r="J18" s="63"/>
    </row>
    <row r="19" spans="1:10" ht="14">
      <c r="A19" s="31"/>
      <c r="B19" s="78"/>
      <c r="C19" s="78" t="s">
        <v>34</v>
      </c>
      <c r="D19" s="79"/>
      <c r="E19" s="79"/>
      <c r="F19" s="79"/>
      <c r="G19" s="84"/>
      <c r="H19" s="84"/>
      <c r="I19" s="85"/>
      <c r="J19" s="63"/>
    </row>
    <row r="20" spans="1:10" ht="14">
      <c r="A20" s="31"/>
      <c r="B20" s="77"/>
      <c r="C20" s="76" t="s">
        <v>9</v>
      </c>
      <c r="D20" s="80" t="s">
        <v>27</v>
      </c>
      <c r="E20" s="75" t="s">
        <v>1</v>
      </c>
      <c r="F20" s="69">
        <v>160</v>
      </c>
      <c r="G20" s="82"/>
      <c r="H20" s="82"/>
      <c r="I20" s="81">
        <f>F20*(G20+H20)</f>
        <v>0</v>
      </c>
      <c r="J20" s="63"/>
    </row>
    <row r="21" spans="1:10" s="72" customFormat="1" ht="14">
      <c r="A21" s="73"/>
      <c r="B21" s="77"/>
      <c r="C21" s="76" t="s">
        <v>10</v>
      </c>
      <c r="D21" s="80" t="s">
        <v>53</v>
      </c>
      <c r="E21" s="75" t="s">
        <v>1</v>
      </c>
      <c r="F21" s="69">
        <v>120</v>
      </c>
      <c r="G21" s="82"/>
      <c r="H21" s="82"/>
      <c r="I21" s="81">
        <f t="shared" ref="I21" si="5">F21*(G21+H21)</f>
        <v>0</v>
      </c>
      <c r="J21" s="63"/>
    </row>
    <row r="22" spans="1:10" s="72" customFormat="1" ht="14">
      <c r="A22" s="73"/>
      <c r="B22" s="77"/>
      <c r="C22" s="76" t="s">
        <v>11</v>
      </c>
      <c r="D22" s="80" t="s">
        <v>66</v>
      </c>
      <c r="E22" s="75" t="s">
        <v>1</v>
      </c>
      <c r="F22" s="69">
        <v>28</v>
      </c>
      <c r="G22" s="82"/>
      <c r="H22" s="82"/>
      <c r="I22" s="81">
        <f>F22*(G22+H22)</f>
        <v>0</v>
      </c>
      <c r="J22" s="63"/>
    </row>
    <row r="23" spans="1:10" s="72" customFormat="1" ht="14">
      <c r="A23" s="73"/>
      <c r="B23" s="77"/>
      <c r="C23" s="76" t="s">
        <v>12</v>
      </c>
      <c r="D23" s="80" t="s">
        <v>68</v>
      </c>
      <c r="E23" s="75" t="s">
        <v>1</v>
      </c>
      <c r="F23" s="69">
        <v>120</v>
      </c>
      <c r="G23" s="82"/>
      <c r="H23" s="82"/>
      <c r="I23" s="81">
        <f t="shared" ref="I23:I26" si="6">F23*(G23+H23)</f>
        <v>0</v>
      </c>
      <c r="J23" s="63"/>
    </row>
    <row r="24" spans="1:10" s="72" customFormat="1" ht="14">
      <c r="A24" s="73"/>
      <c r="B24" s="77"/>
      <c r="C24" s="76" t="s">
        <v>13</v>
      </c>
      <c r="D24" s="80" t="s">
        <v>51</v>
      </c>
      <c r="E24" s="75" t="s">
        <v>1</v>
      </c>
      <c r="F24" s="69">
        <v>35</v>
      </c>
      <c r="G24" s="82"/>
      <c r="H24" s="82"/>
      <c r="I24" s="81">
        <f t="shared" ref="I24" si="7">F24*(G24+H24)</f>
        <v>0</v>
      </c>
      <c r="J24" s="63"/>
    </row>
    <row r="25" spans="1:10" ht="14">
      <c r="A25" s="31"/>
      <c r="B25" s="77"/>
      <c r="C25" s="76" t="s">
        <v>14</v>
      </c>
      <c r="D25" s="80" t="s">
        <v>48</v>
      </c>
      <c r="E25" s="75" t="s">
        <v>1</v>
      </c>
      <c r="F25" s="69">
        <v>120</v>
      </c>
      <c r="G25" s="82"/>
      <c r="H25" s="82"/>
      <c r="I25" s="81">
        <f t="shared" si="6"/>
        <v>0</v>
      </c>
      <c r="J25" s="63"/>
    </row>
    <row r="26" spans="1:10" ht="14">
      <c r="A26" s="31"/>
      <c r="B26" s="77"/>
      <c r="C26" s="76" t="s">
        <v>15</v>
      </c>
      <c r="D26" s="80" t="s">
        <v>35</v>
      </c>
      <c r="E26" s="75" t="s">
        <v>17</v>
      </c>
      <c r="F26" s="69">
        <v>1</v>
      </c>
      <c r="G26" s="70"/>
      <c r="H26" s="70"/>
      <c r="I26" s="81">
        <f t="shared" si="6"/>
        <v>0</v>
      </c>
      <c r="J26" s="63"/>
    </row>
    <row r="27" spans="1:10" s="72" customFormat="1" ht="14">
      <c r="A27" s="73"/>
      <c r="B27" s="86"/>
      <c r="C27" s="87"/>
      <c r="D27" s="88"/>
      <c r="E27" s="89"/>
      <c r="F27" s="90"/>
      <c r="G27" s="91"/>
      <c r="H27" s="92"/>
      <c r="I27" s="93"/>
      <c r="J27" s="63"/>
    </row>
    <row r="28" spans="1:10" s="72" customFormat="1" ht="14">
      <c r="A28" s="73"/>
      <c r="B28" s="78"/>
      <c r="C28" s="78" t="s">
        <v>36</v>
      </c>
      <c r="D28" s="79"/>
      <c r="E28" s="79"/>
      <c r="F28" s="79"/>
      <c r="G28" s="84"/>
      <c r="H28" s="84"/>
      <c r="I28" s="85"/>
      <c r="J28" s="63"/>
    </row>
    <row r="29" spans="1:10" s="72" customFormat="1" ht="14">
      <c r="A29" s="73"/>
      <c r="B29" s="77"/>
      <c r="C29" s="76" t="s">
        <v>9</v>
      </c>
      <c r="D29" s="80" t="s">
        <v>54</v>
      </c>
      <c r="E29" s="75" t="s">
        <v>0</v>
      </c>
      <c r="F29" s="69">
        <v>8</v>
      </c>
      <c r="G29" s="82"/>
      <c r="H29" s="82"/>
      <c r="I29" s="81">
        <f t="shared" ref="I29" si="8">F29*(G29+H29)</f>
        <v>0</v>
      </c>
      <c r="J29" s="63"/>
    </row>
    <row r="30" spans="1:10" s="72" customFormat="1" ht="14">
      <c r="A30" s="73"/>
      <c r="B30" s="77"/>
      <c r="C30" s="76" t="s">
        <v>10</v>
      </c>
      <c r="D30" s="80" t="s">
        <v>55</v>
      </c>
      <c r="E30" s="75" t="s">
        <v>0</v>
      </c>
      <c r="F30" s="69">
        <v>6</v>
      </c>
      <c r="G30" s="82"/>
      <c r="H30" s="82"/>
      <c r="I30" s="81">
        <f>F30*(G30+H30)</f>
        <v>0</v>
      </c>
      <c r="J30" s="63"/>
    </row>
    <row r="31" spans="1:10" s="72" customFormat="1" ht="14">
      <c r="A31" s="73"/>
      <c r="B31" s="77"/>
      <c r="C31" s="76" t="s">
        <v>11</v>
      </c>
      <c r="D31" s="101" t="s">
        <v>56</v>
      </c>
      <c r="E31" s="97" t="s">
        <v>0</v>
      </c>
      <c r="F31" s="69">
        <v>11</v>
      </c>
      <c r="G31" s="102"/>
      <c r="H31" s="82"/>
      <c r="I31" s="81">
        <f>F31*(G31+H31)</f>
        <v>0</v>
      </c>
      <c r="J31" s="63"/>
    </row>
    <row r="32" spans="1:10" s="72" customFormat="1" ht="14">
      <c r="A32" s="73"/>
      <c r="B32" s="77"/>
      <c r="C32" s="76" t="s">
        <v>12</v>
      </c>
      <c r="D32" s="101" t="s">
        <v>57</v>
      </c>
      <c r="E32" s="97" t="s">
        <v>0</v>
      </c>
      <c r="F32" s="69">
        <v>3</v>
      </c>
      <c r="G32" s="102"/>
      <c r="H32" s="82"/>
      <c r="I32" s="81">
        <f>F32*(G32+H32)</f>
        <v>0</v>
      </c>
      <c r="J32" s="63"/>
    </row>
    <row r="33" spans="1:10" s="72" customFormat="1" ht="14">
      <c r="A33" s="73"/>
      <c r="B33" s="86"/>
      <c r="C33" s="97"/>
      <c r="D33" s="106"/>
      <c r="E33" s="107"/>
      <c r="F33" s="108"/>
      <c r="G33" s="109"/>
      <c r="H33" s="110"/>
      <c r="I33" s="111"/>
      <c r="J33" s="63"/>
    </row>
    <row r="34" spans="1:10" s="72" customFormat="1" ht="14">
      <c r="A34" s="73"/>
      <c r="B34" s="78"/>
      <c r="C34" s="78" t="s">
        <v>37</v>
      </c>
      <c r="D34" s="79"/>
      <c r="E34" s="79"/>
      <c r="F34" s="79"/>
      <c r="G34" s="84"/>
      <c r="H34" s="84"/>
      <c r="I34" s="85"/>
      <c r="J34" s="63"/>
    </row>
    <row r="35" spans="1:10" s="72" customFormat="1" ht="14">
      <c r="A35" s="73"/>
      <c r="B35" s="74"/>
      <c r="C35" s="76" t="s">
        <v>9</v>
      </c>
      <c r="D35" s="80" t="s">
        <v>38</v>
      </c>
      <c r="E35" s="97" t="s">
        <v>0</v>
      </c>
      <c r="F35" s="69">
        <v>28</v>
      </c>
      <c r="G35" s="82"/>
      <c r="H35" s="82"/>
      <c r="I35" s="81">
        <f>F35*(G35+H35)</f>
        <v>0</v>
      </c>
      <c r="J35" s="63"/>
    </row>
    <row r="36" spans="1:10" s="72" customFormat="1" ht="14">
      <c r="A36" s="73"/>
      <c r="B36" s="74"/>
      <c r="C36" s="76" t="s">
        <v>10</v>
      </c>
      <c r="D36" s="80" t="s">
        <v>40</v>
      </c>
      <c r="E36" s="97" t="s">
        <v>44</v>
      </c>
      <c r="F36" s="69">
        <v>1</v>
      </c>
      <c r="G36" s="70"/>
      <c r="H36" s="70"/>
      <c r="I36" s="81">
        <f t="shared" ref="I36" si="9">F36*(G36+H36)</f>
        <v>0</v>
      </c>
      <c r="J36" s="63"/>
    </row>
    <row r="37" spans="1:10" s="63" customFormat="1" ht="14">
      <c r="A37" s="64"/>
      <c r="B37" s="74"/>
      <c r="C37" s="76" t="s">
        <v>11</v>
      </c>
      <c r="D37" s="80" t="s">
        <v>39</v>
      </c>
      <c r="E37" s="97" t="s">
        <v>17</v>
      </c>
      <c r="F37" s="69">
        <v>1</v>
      </c>
      <c r="G37" s="70"/>
      <c r="H37" s="70"/>
      <c r="I37" s="81">
        <f>F37*(G37+H37)</f>
        <v>0</v>
      </c>
    </row>
    <row r="38" spans="1:10" s="63" customFormat="1" ht="14">
      <c r="A38" s="64"/>
      <c r="B38" s="74"/>
      <c r="C38" s="76" t="s">
        <v>12</v>
      </c>
      <c r="D38" s="80" t="s">
        <v>45</v>
      </c>
      <c r="E38" s="97" t="s">
        <v>17</v>
      </c>
      <c r="F38" s="69">
        <v>0</v>
      </c>
      <c r="G38" s="70"/>
      <c r="H38" s="70"/>
      <c r="I38" s="81">
        <f>F38*(G38+H38)</f>
        <v>0</v>
      </c>
    </row>
    <row r="39" spans="1:10" s="72" customFormat="1" ht="14">
      <c r="A39" s="73"/>
      <c r="B39" s="86"/>
      <c r="C39" s="97"/>
      <c r="D39" s="106"/>
      <c r="E39" s="107"/>
      <c r="F39" s="108"/>
      <c r="G39" s="109"/>
      <c r="H39" s="110"/>
      <c r="I39" s="111"/>
      <c r="J39" s="63"/>
    </row>
    <row r="40" spans="1:10" s="72" customFormat="1" ht="14">
      <c r="A40" s="73"/>
      <c r="B40" s="78"/>
      <c r="C40" s="78" t="s">
        <v>41</v>
      </c>
      <c r="D40" s="79"/>
      <c r="E40" s="79"/>
      <c r="F40" s="79"/>
      <c r="G40" s="84"/>
      <c r="H40" s="84"/>
      <c r="I40" s="85"/>
      <c r="J40" s="63"/>
    </row>
    <row r="41" spans="1:10" s="3" customFormat="1" ht="14">
      <c r="A41" s="44"/>
      <c r="B41" s="77"/>
      <c r="C41" s="76" t="s">
        <v>9</v>
      </c>
      <c r="D41" s="80" t="s">
        <v>28</v>
      </c>
      <c r="E41" s="75" t="s">
        <v>17</v>
      </c>
      <c r="F41" s="69">
        <v>1</v>
      </c>
      <c r="G41" s="70"/>
      <c r="H41" s="70"/>
      <c r="I41" s="81">
        <f>F41*(G41+H41)</f>
        <v>0</v>
      </c>
      <c r="J41" s="105"/>
    </row>
    <row r="42" spans="1:10" s="3" customFormat="1" ht="28">
      <c r="A42" s="44"/>
      <c r="B42" s="77"/>
      <c r="C42" s="76" t="s">
        <v>10</v>
      </c>
      <c r="D42" s="80" t="s">
        <v>52</v>
      </c>
      <c r="E42" s="75" t="s">
        <v>17</v>
      </c>
      <c r="F42" s="69">
        <v>1</v>
      </c>
      <c r="G42" s="70"/>
      <c r="H42" s="70"/>
      <c r="I42" s="81">
        <f t="shared" ref="I42" si="10">F42*(G42+H42)</f>
        <v>0</v>
      </c>
      <c r="J42" s="105"/>
    </row>
    <row r="43" spans="1:10" ht="14">
      <c r="A43" s="44"/>
      <c r="B43" s="74"/>
      <c r="C43" s="76" t="s">
        <v>11</v>
      </c>
      <c r="D43" s="80" t="s">
        <v>46</v>
      </c>
      <c r="E43" s="75" t="s">
        <v>17</v>
      </c>
      <c r="F43" s="69">
        <v>1</v>
      </c>
      <c r="G43" s="70"/>
      <c r="H43" s="70"/>
      <c r="I43" s="81">
        <f t="shared" ref="I43" si="11">F43*(G43+H43)</f>
        <v>0</v>
      </c>
      <c r="J43" s="63"/>
    </row>
    <row r="44" spans="1:10" s="3" customFormat="1" ht="14">
      <c r="A44" s="44"/>
      <c r="B44" s="77"/>
      <c r="C44" s="76" t="s">
        <v>12</v>
      </c>
      <c r="D44" s="80" t="s">
        <v>50</v>
      </c>
      <c r="E44" s="75" t="s">
        <v>17</v>
      </c>
      <c r="F44" s="69">
        <v>1</v>
      </c>
      <c r="G44" s="70"/>
      <c r="H44" s="70"/>
      <c r="I44" s="81">
        <f t="shared" ref="I44:I45" si="12">F44*(G44+H44)</f>
        <v>0</v>
      </c>
      <c r="J44" s="105"/>
    </row>
    <row r="45" spans="1:10" s="3" customFormat="1" ht="28">
      <c r="A45" s="44"/>
      <c r="B45" s="77"/>
      <c r="C45" s="76" t="s">
        <v>13</v>
      </c>
      <c r="D45" s="80" t="s">
        <v>49</v>
      </c>
      <c r="E45" s="75" t="s">
        <v>17</v>
      </c>
      <c r="F45" s="69">
        <v>1</v>
      </c>
      <c r="G45" s="70"/>
      <c r="H45" s="70"/>
      <c r="I45" s="81">
        <f t="shared" si="12"/>
        <v>0</v>
      </c>
      <c r="J45" s="105"/>
    </row>
    <row r="46" spans="1:10" s="3" customFormat="1" ht="14">
      <c r="A46" s="44"/>
      <c r="B46" s="77"/>
      <c r="C46" s="76" t="s">
        <v>14</v>
      </c>
      <c r="D46" s="80" t="s">
        <v>69</v>
      </c>
      <c r="E46" s="75" t="s">
        <v>17</v>
      </c>
      <c r="F46" s="69">
        <v>1</v>
      </c>
      <c r="G46" s="70"/>
      <c r="H46" s="70"/>
      <c r="I46" s="81"/>
      <c r="J46" s="105"/>
    </row>
    <row r="47" spans="1:10" ht="14">
      <c r="A47" s="44"/>
      <c r="B47" s="74"/>
      <c r="C47" s="76" t="s">
        <v>15</v>
      </c>
      <c r="D47" s="80" t="s">
        <v>19</v>
      </c>
      <c r="E47" s="75" t="s">
        <v>17</v>
      </c>
      <c r="F47" s="83">
        <v>1</v>
      </c>
      <c r="G47" s="70"/>
      <c r="H47" s="70"/>
      <c r="I47" s="81">
        <f t="shared" ref="I47" si="13">F47*(G47+H47)</f>
        <v>0</v>
      </c>
      <c r="J47" s="63"/>
    </row>
    <row r="48" spans="1:10" s="72" customFormat="1" ht="14">
      <c r="A48" s="44"/>
      <c r="B48" s="74"/>
      <c r="C48" s="76" t="s">
        <v>18</v>
      </c>
      <c r="D48" s="80" t="s">
        <v>42</v>
      </c>
      <c r="E48" s="75" t="s">
        <v>17</v>
      </c>
      <c r="F48" s="83">
        <v>1</v>
      </c>
      <c r="G48" s="70"/>
      <c r="H48" s="70"/>
      <c r="I48" s="81">
        <f t="shared" ref="I48" si="14">F48*(G48+H48)</f>
        <v>0</v>
      </c>
      <c r="J48" s="63"/>
    </row>
    <row r="49" spans="1:10" ht="14">
      <c r="A49" s="73"/>
      <c r="B49" s="86"/>
      <c r="C49" s="87"/>
      <c r="D49" s="88"/>
      <c r="E49" s="89"/>
      <c r="F49" s="90"/>
      <c r="G49" s="91"/>
      <c r="H49" s="92"/>
      <c r="I49" s="93"/>
      <c r="J49" s="63"/>
    </row>
    <row r="50" spans="1:10" ht="14">
      <c r="A50" s="44"/>
      <c r="B50" s="45"/>
      <c r="C50" s="121" t="s">
        <v>29</v>
      </c>
      <c r="D50" s="122"/>
      <c r="E50" s="46"/>
      <c r="F50" s="52"/>
      <c r="G50" s="47"/>
      <c r="H50" s="47"/>
      <c r="I50" s="48">
        <f>SUM(I6:I49)</f>
        <v>0</v>
      </c>
      <c r="J50" s="63"/>
    </row>
    <row r="51" spans="1:10" ht="14">
      <c r="A51" s="31"/>
      <c r="B51" s="37"/>
      <c r="C51" s="38"/>
      <c r="D51" s="39"/>
      <c r="E51" s="40"/>
      <c r="F51" s="53"/>
      <c r="G51" s="41"/>
      <c r="H51" s="42"/>
      <c r="I51" s="43"/>
      <c r="J51" s="63"/>
    </row>
  </sheetData>
  <mergeCells count="1">
    <mergeCell ref="C50:D50"/>
  </mergeCells>
  <pageMargins left="0.55000000000000004" right="0.26" top="0.64" bottom="0.26" header="0.43" footer="0.25"/>
  <headerFooter alignWithMargins="0">
    <oddHeader>&amp;C&amp;"Times New Roman,Obyčejné"&amp;12&amp;A</oddHeader>
    <oddFooter>&amp;C&amp;"Times New Roman,Obyčejné"&amp;12Stránka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krycí list</vt:lpstr>
      <vt:lpstr>Položky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Macbook</cp:lastModifiedBy>
  <cp:lastPrinted>2016-03-08T09:22:48Z</cp:lastPrinted>
  <dcterms:created xsi:type="dcterms:W3CDTF">2012-11-28T15:42:56Z</dcterms:created>
  <dcterms:modified xsi:type="dcterms:W3CDTF">2019-11-06T16:49:32Z</dcterms:modified>
</cp:coreProperties>
</file>