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9" i="1" s="1"/>
  <c r="G25" i="1"/>
  <c r="G24" i="1"/>
</calcChain>
</file>

<file path=xl/sharedStrings.xml><?xml version="1.0" encoding="utf-8"?>
<sst xmlns="http://schemas.openxmlformats.org/spreadsheetml/2006/main" count="340" uniqueCount="263">
  <si>
    <t>Oprava volného bytu  č. 16, V. Košaře 5</t>
  </si>
  <si>
    <t>VZ č. 20/2021</t>
  </si>
  <si>
    <t>17.2.2021 10:13:22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</si>
  <si>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</si>
  <si>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</si>
  <si>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</si>
  <si>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</si>
  <si>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</si>
  <si>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</si>
  <si>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</si>
  <si>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</si>
  <si>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</si>
  <si>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</si>
  <si>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</si>
  <si>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</si>
  <si>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</si>
  <si>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</si>
  <si>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</si>
  <si>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</si>
  <si>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</si>
  <si>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</si>
  <si>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</si>
  <si>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</si>
  <si>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</si>
  <si>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</si>
  <si>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</si>
  <si>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</si>
  <si>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</si>
  <si>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</si>
  <si>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</si>
  <si>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</si>
  <si>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</si>
  <si>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</si>
  <si>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</si>
  <si>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</si>
  <si>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</si>
  <si>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</si>
  <si>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</si>
  <si>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</si>
  <si>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</si>
  <si>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</si>
  <si>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</si>
  <si>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</si>
  <si>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</si>
  <si>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</si>
  <si>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</si>
  <si>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</si>
  <si>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k WC kombi</t>
  </si>
  <si>
    <t>3.6</t>
  </si>
  <si>
    <t>výměna rohového ventilu</t>
  </si>
  <si>
    <t>3.22</t>
  </si>
  <si>
    <t>výměna baterie dřezové stojánkové pákové</t>
  </si>
  <si>
    <t>vč. příslušenství, záruka min. 5 let</t>
  </si>
  <si>
    <t>3.26</t>
  </si>
  <si>
    <t>výměna baterie umyvadlové stojánkové pákové</t>
  </si>
  <si>
    <t>3.28</t>
  </si>
  <si>
    <t>výměna baterie vanové nástěnné R100</t>
  </si>
  <si>
    <t>vč. příslušenství a držáku na sprchovou hadici, záruka min. 5 let</t>
  </si>
  <si>
    <t>3.34</t>
  </si>
  <si>
    <t>výměna pračkového ventilu</t>
  </si>
  <si>
    <t>v KOU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</si>
  <si>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</si>
  <si>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</si>
  <si>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</si>
  <si>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</si>
  <si>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</si>
  <si>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</si>
  <si>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</t>
  </si>
  <si>
    <t>3.56</t>
  </si>
  <si>
    <t>výměna vnitřních dveří – plné 80 cm</t>
  </si>
  <si>
    <t>LO, DP</t>
  </si>
  <si>
    <t>3.60</t>
  </si>
  <si>
    <t>výměna vnitřních dveří – prosklené 2/3 sklo 80 cm</t>
  </si>
  <si>
    <t xml:space="preserve">z PŘ do OP, z OP do KU </t>
  </si>
  <si>
    <t>3.69</t>
  </si>
  <si>
    <t>výměna dveřního prahu – délka 80 cm</t>
  </si>
  <si>
    <t>vstupní dveře, LO, DP - dubové - lakované</t>
  </si>
  <si>
    <t>3.77</t>
  </si>
  <si>
    <t>výměna přechodových lišt – délka 60 cm</t>
  </si>
  <si>
    <t>KOU, WC (hliníkové) - barevně sladit k PVC a dlažbě</t>
  </si>
  <si>
    <t>3.78</t>
  </si>
  <si>
    <t>výměna přechodových lišt – délka 70 cm</t>
  </si>
  <si>
    <t>přechod z PŘ do KU (hliníková) - barevně sladit k PVC</t>
  </si>
  <si>
    <t>3.79</t>
  </si>
  <si>
    <t>výměna přechodových lišt – délka 80 cm</t>
  </si>
  <si>
    <t>z PŘ do OP a z OP do KU - (hliníkové) - barevně sladit k PVC  a dlažbě</t>
  </si>
  <si>
    <t>3.80</t>
  </si>
  <si>
    <t>výměna přechodových lišt – délka 90 cm</t>
  </si>
  <si>
    <t xml:space="preserve">cca 92 cm - přechod z dlažby na PVC v PŘ (hliníková) - barevně sladit k PVC a dlažbě </t>
  </si>
  <si>
    <t>3.82</t>
  </si>
  <si>
    <t>výměna dveřního kování</t>
  </si>
  <si>
    <t>LO, DP. OP, KU, WC, KOU - kov</t>
  </si>
  <si>
    <t>3.83</t>
  </si>
  <si>
    <t>výměna zámku u dveří</t>
  </si>
  <si>
    <t>LO, DP, OP, KU, WC, KOU</t>
  </si>
  <si>
    <t>3.84</t>
  </si>
  <si>
    <t>výměna zárubně ocelové pro dveře – šířky 60 cm</t>
  </si>
  <si>
    <t>KOU, WC vč. úpravy detailu napojení na stávající PVC, dlažbu a obklad</t>
  </si>
  <si>
    <t>3.86</t>
  </si>
  <si>
    <t>výměna zárubně ocelové pro dveře – šířky 80 cm</t>
  </si>
  <si>
    <t>z PŘ do OP, z OP do KU, LO, DP vč. úpravy detailu napojení na stávající PVC a dlažbu</t>
  </si>
  <si>
    <t>3.89</t>
  </si>
  <si>
    <t>výměna zárubně ocelové pro vstupní vchodové dveře – šířky 80 cm</t>
  </si>
  <si>
    <t>vč. úpravy detailu napojení na stávající dlažbu v předsíni</t>
  </si>
  <si>
    <t>3.108</t>
  </si>
  <si>
    <t>výměna kombinovaného plynového sporáku (s el. troubou), vč. příslušenství</t>
  </si>
  <si>
    <t>s pojistkou STOP GAS vč. vyřazovacího protokolu</t>
  </si>
  <si>
    <t>3.118</t>
  </si>
  <si>
    <t>výměna větracích mřížek</t>
  </si>
  <si>
    <t>2 ks v kuchyni ve spižní skříni - uzavírací, 2 ks k ventilátorům na WC a KOU</t>
  </si>
  <si>
    <t>3.119</t>
  </si>
  <si>
    <t>demontáž a zpětná montáž kuchyňské linky</t>
  </si>
  <si>
    <t>KL pro možnost položení nového PVC a provedení štukových omítek</t>
  </si>
  <si>
    <t>3.120</t>
  </si>
  <si>
    <t>oprava kuchyňské linky, viz poznámka</t>
  </si>
  <si>
    <t>doplnění hliníkové hrany na dřezovou desku u PS výměna ukončovací lišty u obkladu v hliníku nebo dekoru dřezové desky vč. následného seřízení atd. po zpětné montáži KL</t>
  </si>
  <si>
    <t>3.123</t>
  </si>
  <si>
    <t>demontáž a zpětná montáž zařizovacích předmětů, viz poznámka</t>
  </si>
  <si>
    <t>WC kombi (pro možnost výměny přední plechové strany IŠ a položení dlažby), dřezového sifonu (pro možnost provedení podalhy PVC) vč. případných souvisejících úprav atd.</t>
  </si>
  <si>
    <t>3.165</t>
  </si>
  <si>
    <t>výměna parapetní desky dřevěné nebo plastové šířky nad 30 cm a délky nad 1 m</t>
  </si>
  <si>
    <t>v dětském pokoji - cca o délce 1,45 m (zaměřit)</t>
  </si>
  <si>
    <t>4.1</t>
  </si>
  <si>
    <t>stržení původního PVC</t>
  </si>
  <si>
    <t>m2</t>
  </si>
  <si>
    <t xml:space="preserve">WC - 1 m2, KU - 9 m2, OP - 22 m2, DP - 13 m2 (všude 2 vrstvy) </t>
  </si>
  <si>
    <t>4.2</t>
  </si>
  <si>
    <t>úprava podkladu – nivelace</t>
  </si>
  <si>
    <t>KU - 9 m2, OP - 22 m2, DP - 13 m2</t>
  </si>
  <si>
    <t>4.3</t>
  </si>
  <si>
    <t>položení PVC – střední zátěž, celoplošně podlepit</t>
  </si>
  <si>
    <t>OP - 22 m2, DP - 13 m2, dekor dřevěné plovoucí podlahy  (dekor odsouhlasit objednatelem)</t>
  </si>
  <si>
    <t>4.4</t>
  </si>
  <si>
    <t>položení PVC – vyšší zátěž, celoplošně podlepit</t>
  </si>
  <si>
    <t>KU - dekor dřevěné plovoucí podlahy dekor barevně sladit k stávajícímu PVC v PŘ (dekor odsouhlasit objednatelem)</t>
  </si>
  <si>
    <t>4.5</t>
  </si>
  <si>
    <t>nalepení obvodové lišty PVC</t>
  </si>
  <si>
    <t>bm</t>
  </si>
  <si>
    <t xml:space="preserve">KU - 11,5 bm, OP - 17,5 bm, DP - 13,5 bm, LO - 3,5 bm (po zazdění dveří z KU do LO a výměně zárubní - barevně sladit ke stávajícímu PVC), PŘ - 5 bm (kolem BJ a 1 zeď se dveřmi do LO a DP - barevně sladit ke stávajícímu PVC) </t>
  </si>
  <si>
    <t>4.15</t>
  </si>
  <si>
    <t xml:space="preserve">překrytí podlah při opravách proti poškození </t>
  </si>
  <si>
    <t>PVC v LO - 14 m2 a PŘ - 7 m2, dlažby v PŘ - 6 m2 a v KOU - 2 m2 (ochrana při stavebních pracech)</t>
  </si>
  <si>
    <t>4.23</t>
  </si>
  <si>
    <t>oprava podlahy, viz poznámka</t>
  </si>
  <si>
    <t>opravy stávajícího PVC v PŘ a LO a dlažby v KOU v souvislosti s výměnou zárubní do těchto místností</t>
  </si>
  <si>
    <t>5.1</t>
  </si>
  <si>
    <t>zhotovení nových štukových omítek</t>
  </si>
  <si>
    <t>KU - 22 m2 (celá), DP - 48 m2 (celý), OP - 65 m2 (celý), LO - 13 m2¨(stěna s oknem a dveřmi), PŘ - 26 m2 (jen boční zdi se vstupními dveřm a dveřmi do OP, DP a LO)</t>
  </si>
  <si>
    <t>5.2</t>
  </si>
  <si>
    <t>lokální opravy prasklin, prasklin panelových spojů</t>
  </si>
  <si>
    <t xml:space="preserve">KU (strop) - 1,5 m2, DP (strop) - 2 m2,  OP (strop a stěny) - 7 m2 </t>
  </si>
  <si>
    <t>5.4</t>
  </si>
  <si>
    <t>škrábání stěn,stropů</t>
  </si>
  <si>
    <t>KU - 22 m2 (celá), DP - 48 m2 (celý), OP - 65 m2 (celý), LO - 13 m2¨(stěna s oknem a dveřmi), PŘ - 26 m2 (jen boční zdi se vstupními dveřmi, dveřmi do OP, DP a LO)</t>
  </si>
  <si>
    <t>5.5</t>
  </si>
  <si>
    <t>malba bílá</t>
  </si>
  <si>
    <t xml:space="preserve">KU - 2 m2 (BJ nad KL), PŘ - 18 m2 (2 boční zdi a strop bez nových štuk omítek), LO - 34 m2 (2 boční zdi a strop bez nových štukových omítek) </t>
  </si>
  <si>
    <t>5.6</t>
  </si>
  <si>
    <t>malba dvojnásobná bílá</t>
  </si>
  <si>
    <t xml:space="preserve">KU - 24 m2 (celá), DP - 48 m2 (celý), OP - 65 m2 (celý), LO - 15 m2¨(stěna s oknem a dveřmi), PŘ - 37 m2 (jen boční zdi se vstupními dveřmi, dveřmi do OP, DP a LO nové obložení BJ z SDK)  </t>
  </si>
  <si>
    <t>5.7</t>
  </si>
  <si>
    <t>malba voděodolnou barvou – bytové jádro</t>
  </si>
  <si>
    <t>WC a KOU - stropy (podhledy)</t>
  </si>
  <si>
    <t>5.14</t>
  </si>
  <si>
    <t>přetmelení spojů, viz poznámka</t>
  </si>
  <si>
    <t xml:space="preserve">v KOU mezi obkladem a SDK podhledu stropu (s použitím např. rohového olištování) a BJ u stropu nad KL  </t>
  </si>
  <si>
    <t>5.16</t>
  </si>
  <si>
    <t>demontáž dělící příčky, viz poznámka</t>
  </si>
  <si>
    <t xml:space="preserve">mezi PŘ a KU - umakartová vč. zárubně, začiištění omítek a úpravy nároží ve styku s obkladem v KU </t>
  </si>
  <si>
    <t>5.17</t>
  </si>
  <si>
    <t>silikonování spár, viz poznámka</t>
  </si>
  <si>
    <t>kolem vany a umývadla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</si>
  <si>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</si>
  <si>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</si>
  <si>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</si>
  <si>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</si>
  <si>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</si>
  <si>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 xml:space="preserve">otvor po původních dveřích mezi KU a LO, vč. začištění (montovaná zárubeň) a úpravy detailu podlah z PVC </t>
  </si>
  <si>
    <t>6.5</t>
  </si>
  <si>
    <t>oprava keramického obkladu</t>
  </si>
  <si>
    <t>v KU a KOU v souvislosti s výměnou zárubní</t>
  </si>
  <si>
    <t>6.6</t>
  </si>
  <si>
    <t>přespárování keramického obkladu</t>
  </si>
  <si>
    <t>v KU - 2,5 m2 a KOU - 14,5 m2</t>
  </si>
  <si>
    <t>6.7</t>
  </si>
  <si>
    <t>úprava podkladu pod obklad , včetně hydroizolace, viz poznámka</t>
  </si>
  <si>
    <t>na WC (až ke stropu - odstín odsouhlasit objednatelem)</t>
  </si>
  <si>
    <t>6.9</t>
  </si>
  <si>
    <t>provedení keramického obkladu</t>
  </si>
  <si>
    <t>6.11</t>
  </si>
  <si>
    <t>položení keramické dlažby vnitřní</t>
  </si>
  <si>
    <t>WC (odstín dlažby odsouhlasit objednatelem)</t>
  </si>
  <si>
    <t>6.12</t>
  </si>
  <si>
    <t>přespárování dlažby</t>
  </si>
  <si>
    <t>PŘ - 6 m2 a KOU - 2 m2</t>
  </si>
  <si>
    <t>6.16</t>
  </si>
  <si>
    <t>provedení soklíku kolem dlažby</t>
  </si>
  <si>
    <t xml:space="preserve"> v PŘ - odstín sladit k stávající dlažbě (vč. demontáže zbytku lištování)</t>
  </si>
  <si>
    <t>6.18</t>
  </si>
  <si>
    <t>úprava podkladu pod dlažbu , včetně hydroizolace</t>
  </si>
  <si>
    <t xml:space="preserve">na WC a v PŘ (sokliík) </t>
  </si>
  <si>
    <t>6.19</t>
  </si>
  <si>
    <t xml:space="preserve">oprava bytového jádra SDK deskami – vnitřní </t>
  </si>
  <si>
    <t xml:space="preserve">WC </t>
  </si>
  <si>
    <t>6.20</t>
  </si>
  <si>
    <t xml:space="preserve">oprava bytového jádra SDK deskami – vnější </t>
  </si>
  <si>
    <t xml:space="preserve">PŘ </t>
  </si>
  <si>
    <t>6.21</t>
  </si>
  <si>
    <t>demontáž původního podhledu bytového jádra</t>
  </si>
  <si>
    <t>6.23</t>
  </si>
  <si>
    <t>zhotovení nového podhledu</t>
  </si>
  <si>
    <t xml:space="preserve"> WC</t>
  </si>
  <si>
    <t>6.24</t>
  </si>
  <si>
    <t>zhotovení zadní stěny instalační šachtice(IŠ) na WC, včetně revizních dvířek</t>
  </si>
  <si>
    <t xml:space="preserve">celé z lamina min. tl. 18 mm, ABS hrany 2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</si>
  <si>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</si>
  <si>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</si>
  <si>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</si>
  <si>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7.11</t>
  </si>
  <si>
    <t>nátěr radiátorů</t>
  </si>
  <si>
    <t>v celém bytě</t>
  </si>
  <si>
    <t>7.12</t>
  </si>
  <si>
    <t>nátěr rozvodů ÚT</t>
  </si>
  <si>
    <t>7.14</t>
  </si>
  <si>
    <t>nátěr zárubní – šířka 60 cm</t>
  </si>
  <si>
    <t>do KOU a WC - bílý odstín - syntetika</t>
  </si>
  <si>
    <t>7.16</t>
  </si>
  <si>
    <t>nátěr zárubní – šířka 80 cm</t>
  </si>
  <si>
    <t>KU, OP, DP, LO - bílý odstín - syntetika, vstupní dveře - hnědý odstín - syntetika</t>
  </si>
  <si>
    <t>7.29</t>
  </si>
  <si>
    <t>nátěr interiérových prvků, viz poznámka</t>
  </si>
  <si>
    <t>nátěr rámu žebříku spižní skříně vč. olištování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</si>
  <si>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</si>
  <si>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</si>
  <si>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</si>
  <si>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</si>
  <si>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</si>
  <si>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</si>
  <si>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</si>
  <si>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</si>
  <si>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</si>
  <si>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</si>
  <si>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</si>
  <si>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3 ks desek nad okny v OP, LO, KU, policového držáku v KOU, kovového věšáku v PŘ vč. náležitého zednického zapravení</t>
  </si>
  <si>
    <t>11.13</t>
  </si>
  <si>
    <t>vyčištění WC mísy</t>
  </si>
  <si>
    <t>WC kombi vč. sedací desky</t>
  </si>
  <si>
    <t>11.24</t>
  </si>
  <si>
    <t>vyčištění vestavěných skříní, viz poznámka</t>
  </si>
  <si>
    <t xml:space="preserve">v PŘ (sestava skříní o rozměrech 2,8x0,6x2,65 m)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</si>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</sst>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zoomScale="115" zoomScaleNormal="115" workbookViewId="0">
      <selection activeCell="M9" sqref="M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968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63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52</v>
      </c>
      <c r="J31" s="1">
        <v>67</v>
      </c>
    </row>
    <row r="32" spans="1:10" ht="45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57</v>
      </c>
      <c r="J32" s="1">
        <v>69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60</v>
      </c>
      <c r="J33" s="1">
        <v>75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83</v>
      </c>
    </row>
    <row r="35" spans="1:10" ht="45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x14ac:dyDescent="0.25">
      <c r="A36" s="16">
        <v>13</v>
      </c>
      <c r="B36" s="17" t="s">
        <v>65</v>
      </c>
      <c r="C36" s="36" t="s">
        <v>66</v>
      </c>
      <c r="D36" s="18" t="s">
        <v>35</v>
      </c>
      <c r="E36" s="19">
        <v>2</v>
      </c>
      <c r="F36" s="38"/>
      <c r="G36" s="19">
        <f t="shared" si="0"/>
        <v>0</v>
      </c>
      <c r="H36" s="37" t="s">
        <v>67</v>
      </c>
      <c r="J36" s="1">
        <v>95</v>
      </c>
    </row>
    <row r="37" spans="1:10" x14ac:dyDescent="0.25">
      <c r="A37" s="16">
        <v>14</v>
      </c>
      <c r="B37" s="17" t="s">
        <v>68</v>
      </c>
      <c r="C37" s="36" t="s">
        <v>69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70</v>
      </c>
      <c r="J37" s="1">
        <v>97</v>
      </c>
    </row>
    <row r="38" spans="1:10" ht="30" x14ac:dyDescent="0.25">
      <c r="A38" s="16">
        <v>15</v>
      </c>
      <c r="B38" s="17" t="s">
        <v>71</v>
      </c>
      <c r="C38" s="36" t="s">
        <v>72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73</v>
      </c>
      <c r="J38" s="1">
        <v>101</v>
      </c>
    </row>
    <row r="39" spans="1:10" ht="30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3</v>
      </c>
      <c r="F39" s="38"/>
      <c r="G39" s="19">
        <f t="shared" si="0"/>
        <v>0</v>
      </c>
      <c r="H39" s="37" t="s">
        <v>76</v>
      </c>
      <c r="J39" s="1">
        <v>110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79</v>
      </c>
      <c r="J40" s="1">
        <v>118</v>
      </c>
    </row>
    <row r="41" spans="1:10" ht="45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119</v>
      </c>
    </row>
    <row r="42" spans="1:10" ht="45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120</v>
      </c>
    </row>
    <row r="43" spans="1:10" ht="45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121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6</v>
      </c>
      <c r="F44" s="38"/>
      <c r="G44" s="19">
        <f t="shared" si="0"/>
        <v>0</v>
      </c>
      <c r="H44" s="37" t="s">
        <v>91</v>
      </c>
      <c r="J44" s="1">
        <v>123</v>
      </c>
    </row>
    <row r="45" spans="1:10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6</v>
      </c>
      <c r="F45" s="38"/>
      <c r="G45" s="19">
        <f t="shared" si="0"/>
        <v>0</v>
      </c>
      <c r="H45" s="37" t="s">
        <v>94</v>
      </c>
      <c r="J45" s="1">
        <v>124</v>
      </c>
    </row>
    <row r="46" spans="1:10" ht="45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97</v>
      </c>
      <c r="J46" s="1">
        <v>125</v>
      </c>
    </row>
    <row r="47" spans="1:10" ht="60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100</v>
      </c>
      <c r="J47" s="1">
        <v>127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103</v>
      </c>
      <c r="J48" s="1">
        <v>130</v>
      </c>
    </row>
    <row r="49" spans="1:10" ht="45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106</v>
      </c>
      <c r="J49" s="1">
        <v>294</v>
      </c>
    </row>
    <row r="50" spans="1:10" ht="45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109</v>
      </c>
      <c r="J50" s="1">
        <v>305</v>
      </c>
    </row>
    <row r="51" spans="1:10" ht="45" x14ac:dyDescent="0.25">
      <c r="A51" s="16">
        <v>28</v>
      </c>
      <c r="B51" s="17" t="s">
        <v>110</v>
      </c>
      <c r="C51" s="36" t="s">
        <v>111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112</v>
      </c>
      <c r="J51" s="1">
        <v>311</v>
      </c>
    </row>
    <row r="52" spans="1:10" ht="90" x14ac:dyDescent="0.25">
      <c r="A52" s="16">
        <v>29</v>
      </c>
      <c r="B52" s="17" t="s">
        <v>113</v>
      </c>
      <c r="C52" s="36" t="s">
        <v>114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115</v>
      </c>
      <c r="J52" s="1">
        <v>312</v>
      </c>
    </row>
    <row r="53" spans="1:10" ht="105" x14ac:dyDescent="0.25">
      <c r="A53" s="16">
        <v>30</v>
      </c>
      <c r="B53" s="17" t="s">
        <v>116</v>
      </c>
      <c r="C53" s="36" t="s">
        <v>117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45" x14ac:dyDescent="0.25">
      <c r="A54" s="16">
        <v>31</v>
      </c>
      <c r="B54" s="17" t="s">
        <v>119</v>
      </c>
      <c r="C54" s="36" t="s">
        <v>120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121</v>
      </c>
      <c r="J54" s="1">
        <v>404</v>
      </c>
    </row>
    <row r="55" spans="1:10" ht="45" x14ac:dyDescent="0.25">
      <c r="A55" s="16">
        <v>32</v>
      </c>
      <c r="B55" s="17" t="s">
        <v>122</v>
      </c>
      <c r="C55" s="36" t="s">
        <v>123</v>
      </c>
      <c r="D55" s="18" t="s">
        <v>124</v>
      </c>
      <c r="E55" s="19">
        <v>45</v>
      </c>
      <c r="F55" s="38"/>
      <c r="G55" s="19">
        <f t="shared" si="0"/>
        <v>0</v>
      </c>
      <c r="H55" s="37" t="s">
        <v>125</v>
      </c>
      <c r="J55" s="1">
        <v>148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124</v>
      </c>
      <c r="E56" s="19">
        <v>44</v>
      </c>
      <c r="F56" s="38"/>
      <c r="G56" s="19">
        <f t="shared" ref="G56:G87" si="1">ROUND(E56*F56, 2)</f>
        <v>0</v>
      </c>
      <c r="H56" s="37" t="s">
        <v>128</v>
      </c>
      <c r="J56" s="1">
        <v>149</v>
      </c>
    </row>
    <row r="57" spans="1:10" ht="60" x14ac:dyDescent="0.25">
      <c r="A57" s="16">
        <v>34</v>
      </c>
      <c r="B57" s="17" t="s">
        <v>129</v>
      </c>
      <c r="C57" s="36" t="s">
        <v>130</v>
      </c>
      <c r="D57" s="18" t="s">
        <v>124</v>
      </c>
      <c r="E57" s="19">
        <v>35</v>
      </c>
      <c r="F57" s="38"/>
      <c r="G57" s="19">
        <f t="shared" si="1"/>
        <v>0</v>
      </c>
      <c r="H57" s="37" t="s">
        <v>131</v>
      </c>
      <c r="J57" s="1">
        <v>150</v>
      </c>
    </row>
    <row r="58" spans="1:10" ht="60" x14ac:dyDescent="0.25">
      <c r="A58" s="16">
        <v>35</v>
      </c>
      <c r="B58" s="17" t="s">
        <v>132</v>
      </c>
      <c r="C58" s="36" t="s">
        <v>133</v>
      </c>
      <c r="D58" s="18" t="s">
        <v>124</v>
      </c>
      <c r="E58" s="19">
        <v>9</v>
      </c>
      <c r="F58" s="38"/>
      <c r="G58" s="19">
        <f t="shared" si="1"/>
        <v>0</v>
      </c>
      <c r="H58" s="37" t="s">
        <v>134</v>
      </c>
      <c r="J58" s="1">
        <v>151</v>
      </c>
    </row>
    <row r="59" spans="1:10" ht="12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51</v>
      </c>
      <c r="F59" s="38"/>
      <c r="G59" s="19">
        <f t="shared" si="1"/>
        <v>0</v>
      </c>
      <c r="H59" s="37" t="s">
        <v>138</v>
      </c>
      <c r="J59" s="1">
        <v>152</v>
      </c>
    </row>
    <row r="60" spans="1:10" ht="60" x14ac:dyDescent="0.25">
      <c r="A60" s="16">
        <v>37</v>
      </c>
      <c r="B60" s="17" t="s">
        <v>139</v>
      </c>
      <c r="C60" s="36" t="s">
        <v>140</v>
      </c>
      <c r="D60" s="18" t="s">
        <v>124</v>
      </c>
      <c r="E60" s="19">
        <v>29</v>
      </c>
      <c r="F60" s="38"/>
      <c r="G60" s="19">
        <f t="shared" si="1"/>
        <v>0</v>
      </c>
      <c r="H60" s="37" t="s">
        <v>141</v>
      </c>
      <c r="J60" s="1">
        <v>327</v>
      </c>
    </row>
    <row r="61" spans="1:10" ht="60" x14ac:dyDescent="0.25">
      <c r="A61" s="16">
        <v>38</v>
      </c>
      <c r="B61" s="17" t="s">
        <v>142</v>
      </c>
      <c r="C61" s="36" t="s">
        <v>143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144</v>
      </c>
      <c r="J61" s="1">
        <v>413</v>
      </c>
    </row>
    <row r="62" spans="1:10" ht="90" x14ac:dyDescent="0.25">
      <c r="A62" s="16">
        <v>39</v>
      </c>
      <c r="B62" s="17" t="s">
        <v>145</v>
      </c>
      <c r="C62" s="36" t="s">
        <v>146</v>
      </c>
      <c r="D62" s="18" t="s">
        <v>124</v>
      </c>
      <c r="E62" s="19">
        <v>174</v>
      </c>
      <c r="F62" s="38"/>
      <c r="G62" s="19">
        <f t="shared" si="1"/>
        <v>0</v>
      </c>
      <c r="H62" s="37" t="s">
        <v>147</v>
      </c>
      <c r="J62" s="1">
        <v>162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124</v>
      </c>
      <c r="E63" s="19">
        <v>10.5</v>
      </c>
      <c r="F63" s="38"/>
      <c r="G63" s="19">
        <f t="shared" si="1"/>
        <v>0</v>
      </c>
      <c r="H63" s="37" t="s">
        <v>150</v>
      </c>
      <c r="J63" s="1">
        <v>163</v>
      </c>
    </row>
    <row r="64" spans="1:10" ht="105" x14ac:dyDescent="0.25">
      <c r="A64" s="16">
        <v>41</v>
      </c>
      <c r="B64" s="17" t="s">
        <v>151</v>
      </c>
      <c r="C64" s="36" t="s">
        <v>152</v>
      </c>
      <c r="D64" s="18" t="s">
        <v>124</v>
      </c>
      <c r="E64" s="19">
        <v>174</v>
      </c>
      <c r="F64" s="38"/>
      <c r="G64" s="19">
        <f t="shared" si="1"/>
        <v>0</v>
      </c>
      <c r="H64" s="37" t="s">
        <v>153</v>
      </c>
      <c r="J64" s="1">
        <v>165</v>
      </c>
    </row>
    <row r="65" spans="1:10" ht="75" x14ac:dyDescent="0.25">
      <c r="A65" s="16">
        <v>42</v>
      </c>
      <c r="B65" s="17" t="s">
        <v>154</v>
      </c>
      <c r="C65" s="36" t="s">
        <v>155</v>
      </c>
      <c r="D65" s="18" t="s">
        <v>124</v>
      </c>
      <c r="E65" s="19">
        <v>54</v>
      </c>
      <c r="F65" s="38"/>
      <c r="G65" s="19">
        <f t="shared" si="1"/>
        <v>0</v>
      </c>
      <c r="H65" s="37" t="s">
        <v>156</v>
      </c>
      <c r="J65" s="1">
        <v>166</v>
      </c>
    </row>
    <row r="66" spans="1:10" ht="105" x14ac:dyDescent="0.25">
      <c r="A66" s="16">
        <v>43</v>
      </c>
      <c r="B66" s="17" t="s">
        <v>157</v>
      </c>
      <c r="C66" s="36" t="s">
        <v>158</v>
      </c>
      <c r="D66" s="18" t="s">
        <v>124</v>
      </c>
      <c r="E66" s="19">
        <v>189</v>
      </c>
      <c r="F66" s="38"/>
      <c r="G66" s="19">
        <f t="shared" si="1"/>
        <v>0</v>
      </c>
      <c r="H66" s="37" t="s">
        <v>159</v>
      </c>
      <c r="J66" s="1">
        <v>167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124</v>
      </c>
      <c r="E67" s="19">
        <v>4</v>
      </c>
      <c r="F67" s="38"/>
      <c r="G67" s="19">
        <f t="shared" si="1"/>
        <v>0</v>
      </c>
      <c r="H67" s="37" t="s">
        <v>162</v>
      </c>
      <c r="J67" s="1">
        <v>168</v>
      </c>
    </row>
    <row r="68" spans="1:10" ht="60" x14ac:dyDescent="0.25">
      <c r="A68" s="16">
        <v>45</v>
      </c>
      <c r="B68" s="17" t="s">
        <v>163</v>
      </c>
      <c r="C68" s="36" t="s">
        <v>164</v>
      </c>
      <c r="D68" s="18" t="s">
        <v>137</v>
      </c>
      <c r="E68" s="19">
        <v>9</v>
      </c>
      <c r="F68" s="38"/>
      <c r="G68" s="19">
        <f t="shared" si="1"/>
        <v>0</v>
      </c>
      <c r="H68" s="37" t="s">
        <v>165</v>
      </c>
      <c r="J68" s="1">
        <v>364</v>
      </c>
    </row>
    <row r="69" spans="1:10" ht="60" x14ac:dyDescent="0.25">
      <c r="A69" s="16">
        <v>46</v>
      </c>
      <c r="B69" s="17" t="s">
        <v>166</v>
      </c>
      <c r="C69" s="36" t="s">
        <v>167</v>
      </c>
      <c r="D69" s="18" t="s">
        <v>124</v>
      </c>
      <c r="E69" s="19">
        <v>2</v>
      </c>
      <c r="F69" s="38"/>
      <c r="G69" s="19">
        <f t="shared" si="1"/>
        <v>0</v>
      </c>
      <c r="H69" s="37" t="s">
        <v>168</v>
      </c>
      <c r="J69" s="1">
        <v>415</v>
      </c>
    </row>
    <row r="70" spans="1:10" x14ac:dyDescent="0.25">
      <c r="A70" s="16">
        <v>47</v>
      </c>
      <c r="B70" s="17" t="s">
        <v>169</v>
      </c>
      <c r="C70" s="36" t="s">
        <v>170</v>
      </c>
      <c r="D70" s="18" t="s">
        <v>137</v>
      </c>
      <c r="E70" s="19">
        <v>3.5</v>
      </c>
      <c r="F70" s="38"/>
      <c r="G70" s="19">
        <f t="shared" si="1"/>
        <v>0</v>
      </c>
      <c r="H70" s="37" t="s">
        <v>171</v>
      </c>
      <c r="J70" s="1">
        <v>416</v>
      </c>
    </row>
    <row r="71" spans="1:10" ht="30" x14ac:dyDescent="0.25">
      <c r="A71" s="16">
        <v>48</v>
      </c>
      <c r="B71" s="17" t="s">
        <v>172</v>
      </c>
      <c r="C71" s="36" t="s">
        <v>173</v>
      </c>
      <c r="D71" s="18" t="s">
        <v>124</v>
      </c>
      <c r="E71" s="19">
        <v>3.5</v>
      </c>
      <c r="F71" s="38"/>
      <c r="G71" s="19">
        <f t="shared" si="1"/>
        <v>0</v>
      </c>
      <c r="H71" s="37" t="s">
        <v>174</v>
      </c>
      <c r="J71" s="1">
        <v>418</v>
      </c>
    </row>
    <row r="72" spans="1:10" ht="60" x14ac:dyDescent="0.25">
      <c r="A72" s="16">
        <v>49</v>
      </c>
      <c r="B72" s="17" t="s">
        <v>175</v>
      </c>
      <c r="C72" s="36" t="s">
        <v>176</v>
      </c>
      <c r="D72" s="18" t="s">
        <v>124</v>
      </c>
      <c r="E72" s="19">
        <v>2</v>
      </c>
      <c r="F72" s="38"/>
      <c r="G72" s="19">
        <f t="shared" si="1"/>
        <v>0</v>
      </c>
      <c r="H72" s="37" t="s">
        <v>177</v>
      </c>
      <c r="J72" s="1">
        <v>419</v>
      </c>
    </row>
    <row r="73" spans="1:10" ht="30" x14ac:dyDescent="0.25">
      <c r="A73" s="16">
        <v>50</v>
      </c>
      <c r="B73" s="17" t="s">
        <v>178</v>
      </c>
      <c r="C73" s="36" t="s">
        <v>179</v>
      </c>
      <c r="D73" s="18" t="s">
        <v>124</v>
      </c>
      <c r="E73" s="19">
        <v>0.5</v>
      </c>
      <c r="F73" s="38"/>
      <c r="G73" s="19">
        <f t="shared" si="1"/>
        <v>0</v>
      </c>
      <c r="H73" s="37" t="s">
        <v>180</v>
      </c>
      <c r="J73" s="1">
        <v>173</v>
      </c>
    </row>
    <row r="74" spans="1:10" x14ac:dyDescent="0.25">
      <c r="A74" s="16">
        <v>51</v>
      </c>
      <c r="B74" s="17" t="s">
        <v>181</v>
      </c>
      <c r="C74" s="36" t="s">
        <v>182</v>
      </c>
      <c r="D74" s="18" t="s">
        <v>124</v>
      </c>
      <c r="E74" s="19">
        <v>17</v>
      </c>
      <c r="F74" s="38"/>
      <c r="G74" s="19">
        <f t="shared" si="1"/>
        <v>0</v>
      </c>
      <c r="H74" s="37" t="s">
        <v>183</v>
      </c>
      <c r="J74" s="1">
        <v>174</v>
      </c>
    </row>
    <row r="75" spans="1:10" ht="30" x14ac:dyDescent="0.25">
      <c r="A75" s="16">
        <v>52</v>
      </c>
      <c r="B75" s="17" t="s">
        <v>184</v>
      </c>
      <c r="C75" s="36" t="s">
        <v>185</v>
      </c>
      <c r="D75" s="18" t="s">
        <v>124</v>
      </c>
      <c r="E75" s="19">
        <v>6.5</v>
      </c>
      <c r="F75" s="38"/>
      <c r="G75" s="19">
        <f t="shared" si="1"/>
        <v>0</v>
      </c>
      <c r="H75" s="37" t="s">
        <v>186</v>
      </c>
      <c r="J75" s="1">
        <v>175</v>
      </c>
    </row>
    <row r="76" spans="1:10" ht="30" x14ac:dyDescent="0.25">
      <c r="A76" s="16">
        <v>53</v>
      </c>
      <c r="B76" s="17" t="s">
        <v>187</v>
      </c>
      <c r="C76" s="36" t="s">
        <v>188</v>
      </c>
      <c r="D76" s="18" t="s">
        <v>124</v>
      </c>
      <c r="E76" s="19">
        <v>6.5</v>
      </c>
      <c r="F76" s="38"/>
      <c r="G76" s="19">
        <f t="shared" si="1"/>
        <v>0</v>
      </c>
      <c r="H76" s="37" t="s">
        <v>186</v>
      </c>
      <c r="J76" s="1">
        <v>177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124</v>
      </c>
      <c r="E77" s="19">
        <v>1</v>
      </c>
      <c r="F77" s="38"/>
      <c r="G77" s="19">
        <f t="shared" si="1"/>
        <v>0</v>
      </c>
      <c r="H77" s="37" t="s">
        <v>191</v>
      </c>
      <c r="J77" s="1">
        <v>179</v>
      </c>
    </row>
    <row r="78" spans="1:10" x14ac:dyDescent="0.25">
      <c r="A78" s="16">
        <v>55</v>
      </c>
      <c r="B78" s="17" t="s">
        <v>192</v>
      </c>
      <c r="C78" s="36" t="s">
        <v>193</v>
      </c>
      <c r="D78" s="18" t="s">
        <v>124</v>
      </c>
      <c r="E78" s="19">
        <v>8</v>
      </c>
      <c r="F78" s="38"/>
      <c r="G78" s="19">
        <f t="shared" si="1"/>
        <v>0</v>
      </c>
      <c r="H78" s="37" t="s">
        <v>194</v>
      </c>
      <c r="J78" s="1">
        <v>180</v>
      </c>
    </row>
    <row r="79" spans="1:10" ht="45" x14ac:dyDescent="0.25">
      <c r="A79" s="16">
        <v>56</v>
      </c>
      <c r="B79" s="17" t="s">
        <v>195</v>
      </c>
      <c r="C79" s="36" t="s">
        <v>196</v>
      </c>
      <c r="D79" s="18" t="s">
        <v>124</v>
      </c>
      <c r="E79" s="19">
        <v>1</v>
      </c>
      <c r="F79" s="38"/>
      <c r="G79" s="19">
        <f t="shared" si="1"/>
        <v>0</v>
      </c>
      <c r="H79" s="37" t="s">
        <v>197</v>
      </c>
      <c r="J79" s="1">
        <v>184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124</v>
      </c>
      <c r="E80" s="19">
        <v>2</v>
      </c>
      <c r="F80" s="38"/>
      <c r="G80" s="19">
        <f t="shared" si="1"/>
        <v>0</v>
      </c>
      <c r="H80" s="37" t="s">
        <v>200</v>
      </c>
      <c r="J80" s="1">
        <v>186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124</v>
      </c>
      <c r="E81" s="19">
        <v>8</v>
      </c>
      <c r="F81" s="38"/>
      <c r="G81" s="19">
        <f t="shared" si="1"/>
        <v>0</v>
      </c>
      <c r="H81" s="37" t="s">
        <v>203</v>
      </c>
      <c r="J81" s="1">
        <v>187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124</v>
      </c>
      <c r="E82" s="19">
        <v>13</v>
      </c>
      <c r="F82" s="38"/>
      <c r="G82" s="19">
        <f t="shared" si="1"/>
        <v>0</v>
      </c>
      <c r="H82" s="37" t="s">
        <v>206</v>
      </c>
      <c r="J82" s="1">
        <v>188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124</v>
      </c>
      <c r="E83" s="19">
        <v>1</v>
      </c>
      <c r="F83" s="38"/>
      <c r="G83" s="19">
        <f t="shared" si="1"/>
        <v>0</v>
      </c>
      <c r="H83" s="37" t="s">
        <v>203</v>
      </c>
      <c r="J83" s="1">
        <v>189</v>
      </c>
    </row>
    <row r="84" spans="1:10" x14ac:dyDescent="0.25">
      <c r="A84" s="16">
        <v>61</v>
      </c>
      <c r="B84" s="17" t="s">
        <v>209</v>
      </c>
      <c r="C84" s="36" t="s">
        <v>210</v>
      </c>
      <c r="D84" s="18" t="s">
        <v>124</v>
      </c>
      <c r="E84" s="19">
        <v>1</v>
      </c>
      <c r="F84" s="38"/>
      <c r="G84" s="19">
        <f t="shared" si="1"/>
        <v>0</v>
      </c>
      <c r="H84" s="37" t="s">
        <v>211</v>
      </c>
      <c r="J84" s="1">
        <v>191</v>
      </c>
    </row>
    <row r="85" spans="1:10" ht="90" x14ac:dyDescent="0.25">
      <c r="A85" s="16">
        <v>62</v>
      </c>
      <c r="B85" s="17" t="s">
        <v>212</v>
      </c>
      <c r="C85" s="36" t="s">
        <v>213</v>
      </c>
      <c r="D85" s="18" t="s">
        <v>124</v>
      </c>
      <c r="E85" s="19">
        <v>3</v>
      </c>
      <c r="F85" s="38"/>
      <c r="G85" s="19">
        <f t="shared" si="1"/>
        <v>0</v>
      </c>
      <c r="H85" s="37" t="s">
        <v>214</v>
      </c>
      <c r="J85" s="1">
        <v>192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124</v>
      </c>
      <c r="E86" s="19">
        <v>3</v>
      </c>
      <c r="F86" s="38"/>
      <c r="G86" s="19">
        <f t="shared" si="1"/>
        <v>0</v>
      </c>
      <c r="H86" s="37" t="s">
        <v>217</v>
      </c>
      <c r="J86" s="1">
        <v>316</v>
      </c>
    </row>
    <row r="87" spans="1:10" x14ac:dyDescent="0.25">
      <c r="A87" s="16">
        <v>64</v>
      </c>
      <c r="B87" s="17" t="s">
        <v>218</v>
      </c>
      <c r="C87" s="36" t="s">
        <v>219</v>
      </c>
      <c r="D87" s="18" t="s">
        <v>35</v>
      </c>
      <c r="E87" s="19">
        <v>4</v>
      </c>
      <c r="F87" s="38"/>
      <c r="G87" s="19">
        <f t="shared" si="1"/>
        <v>0</v>
      </c>
      <c r="H87" s="37" t="s">
        <v>220</v>
      </c>
      <c r="J87" s="1">
        <v>204</v>
      </c>
    </row>
    <row r="88" spans="1:10" x14ac:dyDescent="0.25">
      <c r="A88" s="16">
        <v>65</v>
      </c>
      <c r="B88" s="17" t="s">
        <v>221</v>
      </c>
      <c r="C88" s="36" t="s">
        <v>222</v>
      </c>
      <c r="D88" s="18" t="s">
        <v>41</v>
      </c>
      <c r="E88" s="19">
        <v>1</v>
      </c>
      <c r="F88" s="38"/>
      <c r="G88" s="19">
        <f t="shared" ref="G88:G98" si="2">ROUND(E88*F88, 2)</f>
        <v>0</v>
      </c>
      <c r="H88" s="37" t="s">
        <v>220</v>
      </c>
      <c r="J88" s="1">
        <v>205</v>
      </c>
    </row>
    <row r="89" spans="1:10" ht="30" x14ac:dyDescent="0.25">
      <c r="A89" s="16">
        <v>66</v>
      </c>
      <c r="B89" s="17" t="s">
        <v>223</v>
      </c>
      <c r="C89" s="36" t="s">
        <v>224</v>
      </c>
      <c r="D89" s="18" t="s">
        <v>35</v>
      </c>
      <c r="E89" s="19">
        <v>2</v>
      </c>
      <c r="F89" s="38"/>
      <c r="G89" s="19">
        <f t="shared" si="2"/>
        <v>0</v>
      </c>
      <c r="H89" s="37" t="s">
        <v>225</v>
      </c>
      <c r="J89" s="1">
        <v>207</v>
      </c>
    </row>
    <row r="90" spans="1:10" ht="45" x14ac:dyDescent="0.25">
      <c r="A90" s="16">
        <v>67</v>
      </c>
      <c r="B90" s="17" t="s">
        <v>226</v>
      </c>
      <c r="C90" s="36" t="s">
        <v>227</v>
      </c>
      <c r="D90" s="18" t="s">
        <v>35</v>
      </c>
      <c r="E90" s="19">
        <v>5</v>
      </c>
      <c r="F90" s="38"/>
      <c r="G90" s="19">
        <f t="shared" si="2"/>
        <v>0</v>
      </c>
      <c r="H90" s="37" t="s">
        <v>228</v>
      </c>
      <c r="J90" s="1">
        <v>209</v>
      </c>
    </row>
    <row r="91" spans="1:10" ht="30" x14ac:dyDescent="0.25">
      <c r="A91" s="16">
        <v>68</v>
      </c>
      <c r="B91" s="17" t="s">
        <v>229</v>
      </c>
      <c r="C91" s="36" t="s">
        <v>230</v>
      </c>
      <c r="D91" s="18" t="s">
        <v>41</v>
      </c>
      <c r="E91" s="19">
        <v>1</v>
      </c>
      <c r="F91" s="38"/>
      <c r="G91" s="19">
        <f t="shared" si="2"/>
        <v>0</v>
      </c>
      <c r="H91" s="37" t="s">
        <v>231</v>
      </c>
      <c r="J91" s="1">
        <v>452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35</v>
      </c>
      <c r="E92" s="19">
        <v>4</v>
      </c>
      <c r="F92" s="38"/>
      <c r="G92" s="19">
        <f t="shared" si="2"/>
        <v>0</v>
      </c>
      <c r="H92" s="37" t="s">
        <v>234</v>
      </c>
      <c r="J92" s="1">
        <v>237</v>
      </c>
    </row>
    <row r="93" spans="1:10" ht="30" x14ac:dyDescent="0.25">
      <c r="A93" s="16">
        <v>70</v>
      </c>
      <c r="B93" s="17" t="s">
        <v>235</v>
      </c>
      <c r="C93" s="36" t="s">
        <v>236</v>
      </c>
      <c r="D93" s="18" t="s">
        <v>35</v>
      </c>
      <c r="E93" s="19">
        <v>1</v>
      </c>
      <c r="F93" s="38"/>
      <c r="G93" s="19">
        <f t="shared" si="2"/>
        <v>0</v>
      </c>
      <c r="H93" s="37" t="s">
        <v>237</v>
      </c>
      <c r="J93" s="1">
        <v>252</v>
      </c>
    </row>
    <row r="94" spans="1:10" ht="30" x14ac:dyDescent="0.25">
      <c r="A94" s="16">
        <v>71</v>
      </c>
      <c r="B94" s="17" t="s">
        <v>238</v>
      </c>
      <c r="C94" s="36" t="s">
        <v>239</v>
      </c>
      <c r="D94" s="18" t="s">
        <v>35</v>
      </c>
      <c r="E94" s="19">
        <v>1</v>
      </c>
      <c r="F94" s="38"/>
      <c r="G94" s="19">
        <f t="shared" si="2"/>
        <v>0</v>
      </c>
      <c r="H94" s="37" t="s">
        <v>240</v>
      </c>
      <c r="J94" s="1">
        <v>253</v>
      </c>
    </row>
    <row r="95" spans="1:10" ht="75" x14ac:dyDescent="0.25">
      <c r="A95" s="16">
        <v>72</v>
      </c>
      <c r="B95" s="17" t="s">
        <v>241</v>
      </c>
      <c r="C95" s="36" t="s">
        <v>242</v>
      </c>
      <c r="D95" s="18" t="s">
        <v>41</v>
      </c>
      <c r="E95" s="19">
        <v>1</v>
      </c>
      <c r="F95" s="38"/>
      <c r="G95" s="19">
        <f t="shared" si="2"/>
        <v>0</v>
      </c>
      <c r="H95" s="37" t="s">
        <v>243</v>
      </c>
      <c r="J95" s="1">
        <v>303</v>
      </c>
    </row>
    <row r="96" spans="1:10" x14ac:dyDescent="0.25">
      <c r="A96" s="16">
        <v>73</v>
      </c>
      <c r="B96" s="17" t="s">
        <v>244</v>
      </c>
      <c r="C96" s="36" t="s">
        <v>245</v>
      </c>
      <c r="D96" s="18" t="s">
        <v>35</v>
      </c>
      <c r="E96" s="19">
        <v>1</v>
      </c>
      <c r="F96" s="38"/>
      <c r="G96" s="19">
        <f t="shared" si="2"/>
        <v>0</v>
      </c>
      <c r="H96" s="37" t="s">
        <v>246</v>
      </c>
      <c r="J96" s="1">
        <v>275</v>
      </c>
    </row>
    <row r="97" spans="1:10" ht="30" x14ac:dyDescent="0.25">
      <c r="A97" s="16">
        <v>74</v>
      </c>
      <c r="B97" s="17" t="s">
        <v>247</v>
      </c>
      <c r="C97" s="36" t="s">
        <v>248</v>
      </c>
      <c r="D97" s="18" t="s">
        <v>35</v>
      </c>
      <c r="E97" s="19">
        <v>1</v>
      </c>
      <c r="F97" s="38"/>
      <c r="G97" s="19">
        <f t="shared" si="2"/>
        <v>0</v>
      </c>
      <c r="H97" s="37" t="s">
        <v>249</v>
      </c>
      <c r="J97" s="1">
        <v>286</v>
      </c>
    </row>
    <row r="98" spans="1:10" x14ac:dyDescent="0.25">
      <c r="A98" s="16">
        <v>75</v>
      </c>
      <c r="B98" s="17" t="s">
        <v>250</v>
      </c>
      <c r="C98" s="36" t="s">
        <v>251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309</v>
      </c>
    </row>
    <row r="99" spans="1:10" ht="27" customHeight="1" x14ac:dyDescent="0.25">
      <c r="A99" s="83" t="s">
        <v>252</v>
      </c>
      <c r="B99" s="84"/>
      <c r="C99" s="84"/>
      <c r="D99" s="84"/>
      <c r="E99" s="84"/>
      <c r="F99" s="84"/>
      <c r="G99" s="15">
        <f>SUM(G24:G98)</f>
        <v>10000</v>
      </c>
      <c r="H99" s="26"/>
    </row>
    <row r="100" spans="1:10" s="29" customFormat="1" ht="27" customHeight="1" x14ac:dyDescent="0.25">
      <c r="A100" s="104" t="s">
        <v>253</v>
      </c>
      <c r="B100" s="104"/>
      <c r="C100" s="104"/>
      <c r="D100" s="104"/>
      <c r="E100" s="104"/>
      <c r="F100" s="104"/>
      <c r="G100" s="104"/>
      <c r="H100" s="104"/>
    </row>
    <row r="101" spans="1:10" ht="27" customHeight="1" x14ac:dyDescent="0.25">
      <c r="A101" s="103" t="s">
        <v>254</v>
      </c>
      <c r="B101" s="103"/>
      <c r="C101" s="103"/>
      <c r="D101" s="103"/>
      <c r="E101" s="103"/>
      <c r="F101" s="103"/>
      <c r="G101" s="103"/>
      <c r="H101" s="103"/>
    </row>
    <row r="102" spans="1:10" ht="35.1" customHeight="1" x14ac:dyDescent="0.25">
      <c r="A102" s="32" t="s">
        <v>255</v>
      </c>
      <c r="B102" s="33"/>
      <c r="C102" s="33"/>
      <c r="D102" s="33"/>
      <c r="E102" s="34"/>
      <c r="F102" s="39"/>
      <c r="G102" s="31" t="s">
        <v>256</v>
      </c>
      <c r="H102" s="30"/>
    </row>
    <row r="103" spans="1:10" ht="15.75" customHeight="1" x14ac:dyDescent="0.25">
      <c r="A103" s="27"/>
      <c r="B103" s="81" t="s">
        <v>257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258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259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260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261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262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2021-02-18T08:09:32Z</dcterms:modified>
  <cp:category/>
</cp:coreProperties>
</file>