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020-01 - Bourací prá..." sheetId="2" r:id="rId2"/>
    <sheet name="2021-020-02 - Nové kce  -..." sheetId="3" r:id="rId3"/>
    <sheet name="2021-020-03 - VRN - vedle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'2021-020-01 - Bourací prá...'!$C$81:$K$218</definedName>
    <definedName name="_xlnm.Print_Area" localSheetId="1">'2021-020-01 - Bourací prá...'!$C$4:$J$39,'2021-020-01 - Bourací prá...'!$C$45:$J$63,'2021-020-01 - Bourací prá...'!$C$69:$K$218</definedName>
    <definedName name="_xlnm.Print_Titles" localSheetId="1">'2021-020-01 - Bourací prá...'!$81:$81</definedName>
    <definedName name="_xlnm._FilterDatabase" localSheetId="2" hidden="1">'2021-020-02 - Nové kce  -...'!$C$82:$K$635</definedName>
    <definedName name="_xlnm.Print_Area" localSheetId="2">'2021-020-02 - Nové kce  -...'!$C$4:$J$39,'2021-020-02 - Nové kce  -...'!$C$45:$J$64,'2021-020-02 - Nové kce  -...'!$C$70:$K$635</definedName>
    <definedName name="_xlnm.Print_Titles" localSheetId="2">'2021-020-02 - Nové kce  -...'!$82:$82</definedName>
    <definedName name="_xlnm._FilterDatabase" localSheetId="3" hidden="1">'2021-020-03 - VRN - vedle...'!$C$83:$K$103</definedName>
    <definedName name="_xlnm.Print_Area" localSheetId="3">'2021-020-03 - VRN - vedle...'!$C$4:$J$39,'2021-020-03 - VRN - vedle...'!$C$45:$J$65,'2021-020-03 - VRN - vedle...'!$C$71:$K$103</definedName>
    <definedName name="_xlnm.Print_Titles" localSheetId="3">'2021-020-03 - VRN - vedle...'!$83:$83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P101"/>
  <c r="J37"/>
  <c r="J36"/>
  <c i="1" r="AY57"/>
  <c i="4" r="J35"/>
  <c i="1" r="AX57"/>
  <c i="4" r="BI102"/>
  <c r="BH102"/>
  <c r="BG102"/>
  <c r="BF102"/>
  <c r="T102"/>
  <c r="T101"/>
  <c r="R102"/>
  <c r="R101"/>
  <c r="P102"/>
  <c r="BI99"/>
  <c r="BH99"/>
  <c r="BG99"/>
  <c r="BF99"/>
  <c r="T99"/>
  <c r="T98"/>
  <c r="R99"/>
  <c r="R98"/>
  <c r="P99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3" r="J37"/>
  <c r="J36"/>
  <c i="1" r="AY56"/>
  <c i="3" r="J35"/>
  <c i="1" r="AX56"/>
  <c i="3" r="BI634"/>
  <c r="BH634"/>
  <c r="BG634"/>
  <c r="BF634"/>
  <c r="T634"/>
  <c r="T633"/>
  <c r="R634"/>
  <c r="R633"/>
  <c r="P634"/>
  <c r="P633"/>
  <c r="BI628"/>
  <c r="BH628"/>
  <c r="BG628"/>
  <c r="BF628"/>
  <c r="T628"/>
  <c r="R628"/>
  <c r="P628"/>
  <c r="BI623"/>
  <c r="BH623"/>
  <c r="BG623"/>
  <c r="BF623"/>
  <c r="T623"/>
  <c r="R623"/>
  <c r="P623"/>
  <c r="BI618"/>
  <c r="BH618"/>
  <c r="BG618"/>
  <c r="BF618"/>
  <c r="T618"/>
  <c r="R618"/>
  <c r="P618"/>
  <c r="BI547"/>
  <c r="BH547"/>
  <c r="BG547"/>
  <c r="BF547"/>
  <c r="T547"/>
  <c r="R547"/>
  <c r="P547"/>
  <c r="BI476"/>
  <c r="BH476"/>
  <c r="BG476"/>
  <c r="BF476"/>
  <c r="T476"/>
  <c r="R476"/>
  <c r="P476"/>
  <c r="BI471"/>
  <c r="BH471"/>
  <c r="BG471"/>
  <c r="BF471"/>
  <c r="T471"/>
  <c r="R471"/>
  <c r="P471"/>
  <c r="BI409"/>
  <c r="BH409"/>
  <c r="BG409"/>
  <c r="BF409"/>
  <c r="T409"/>
  <c r="R409"/>
  <c r="P409"/>
  <c r="BI347"/>
  <c r="BH347"/>
  <c r="BG347"/>
  <c r="BF347"/>
  <c r="T347"/>
  <c r="R347"/>
  <c r="P347"/>
  <c r="BI339"/>
  <c r="BH339"/>
  <c r="BG339"/>
  <c r="BF339"/>
  <c r="T339"/>
  <c r="R339"/>
  <c r="P339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09"/>
  <c r="BH309"/>
  <c r="BG309"/>
  <c r="BF309"/>
  <c r="T309"/>
  <c r="R309"/>
  <c r="P309"/>
  <c r="BI246"/>
  <c r="BH246"/>
  <c r="BG246"/>
  <c r="BF246"/>
  <c r="T246"/>
  <c r="R246"/>
  <c r="P246"/>
  <c r="BI173"/>
  <c r="BH173"/>
  <c r="BG173"/>
  <c r="BF173"/>
  <c r="T173"/>
  <c r="R173"/>
  <c r="P173"/>
  <c r="BI158"/>
  <c r="BH158"/>
  <c r="BG158"/>
  <c r="BF158"/>
  <c r="T158"/>
  <c r="R158"/>
  <c r="P158"/>
  <c r="BI146"/>
  <c r="BH146"/>
  <c r="BG146"/>
  <c r="BF146"/>
  <c r="T146"/>
  <c r="R146"/>
  <c r="P146"/>
  <c r="BI134"/>
  <c r="BH134"/>
  <c r="BG134"/>
  <c r="BF134"/>
  <c r="T134"/>
  <c r="R134"/>
  <c r="P134"/>
  <c r="BI122"/>
  <c r="BH122"/>
  <c r="BG122"/>
  <c r="BF122"/>
  <c r="T122"/>
  <c r="R122"/>
  <c r="P122"/>
  <c r="BI110"/>
  <c r="BH110"/>
  <c r="BG110"/>
  <c r="BF110"/>
  <c r="T110"/>
  <c r="R110"/>
  <c r="P110"/>
  <c r="BI98"/>
  <c r="BH98"/>
  <c r="BG98"/>
  <c r="BF98"/>
  <c r="T98"/>
  <c r="R98"/>
  <c r="P9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2" r="J37"/>
  <c r="J36"/>
  <c i="1" r="AY55"/>
  <c i="2" r="J35"/>
  <c i="1" r="AX55"/>
  <c i="2" r="BI212"/>
  <c r="BH212"/>
  <c r="BG212"/>
  <c r="BF212"/>
  <c r="T212"/>
  <c r="R212"/>
  <c r="P212"/>
  <c r="BI204"/>
  <c r="BH204"/>
  <c r="BG204"/>
  <c r="BF204"/>
  <c r="T204"/>
  <c r="R204"/>
  <c r="P204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1"/>
  <c r="BH181"/>
  <c r="BG181"/>
  <c r="BF181"/>
  <c r="T181"/>
  <c r="R181"/>
  <c r="P181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48"/>
  <c r="BH148"/>
  <c r="BG148"/>
  <c r="BF148"/>
  <c r="T148"/>
  <c r="R148"/>
  <c r="P14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1" r="L50"/>
  <c r="AM50"/>
  <c r="AM49"/>
  <c r="L49"/>
  <c r="AM47"/>
  <c r="L47"/>
  <c r="L45"/>
  <c r="L44"/>
  <c i="4" r="J96"/>
  <c r="J87"/>
  <c i="3" r="J471"/>
  <c r="J322"/>
  <c r="BK158"/>
  <c r="BK98"/>
  <c i="2" r="BK186"/>
  <c r="BK166"/>
  <c r="BK85"/>
  <c i="4" r="J99"/>
  <c r="BK94"/>
  <c r="BK91"/>
  <c r="BK87"/>
  <c i="3" r="BK623"/>
  <c r="BK409"/>
  <c r="BK332"/>
  <c r="J158"/>
  <c r="BK110"/>
  <c i="2" r="J197"/>
  <c r="J173"/>
  <c i="4" r="J91"/>
  <c i="3" r="J623"/>
  <c r="J409"/>
  <c r="BK322"/>
  <c r="J173"/>
  <c r="J134"/>
  <c r="J98"/>
  <c i="2" r="J204"/>
  <c r="BK148"/>
  <c i="4" r="BK99"/>
  <c r="J89"/>
  <c i="3" r="BK476"/>
  <c r="J327"/>
  <c r="BK309"/>
  <c r="BK122"/>
  <c i="2" r="BK197"/>
  <c r="BK173"/>
  <c r="J148"/>
  <c i="4" r="BK102"/>
  <c r="BK96"/>
  <c r="BK89"/>
  <c i="3" r="BK628"/>
  <c r="J547"/>
  <c r="BK471"/>
  <c r="J339"/>
  <c r="BK246"/>
  <c i="2" r="BK204"/>
  <c r="J181"/>
  <c r="J166"/>
  <c i="3" r="BK634"/>
  <c r="J618"/>
  <c r="BK339"/>
  <c r="J309"/>
  <c r="J146"/>
  <c r="J110"/>
  <c r="J86"/>
  <c i="2" r="BK192"/>
  <c r="J85"/>
  <c i="4" r="J102"/>
  <c r="J94"/>
  <c i="3" r="BK547"/>
  <c r="BK347"/>
  <c r="BK173"/>
  <c r="BK146"/>
  <c r="BK86"/>
  <c i="2" r="BK181"/>
  <c r="J159"/>
  <c i="1" r="AS54"/>
  <c i="3" r="J634"/>
  <c r="BK618"/>
  <c r="J347"/>
  <c r="BK327"/>
  <c r="BK134"/>
  <c i="2" r="J212"/>
  <c r="J192"/>
  <c r="BK159"/>
  <c i="3" r="J628"/>
  <c r="J476"/>
  <c r="J332"/>
  <c r="J246"/>
  <c r="J122"/>
  <c i="2" r="BK212"/>
  <c r="J186"/>
  <c l="1" r="P84"/>
  <c r="BK180"/>
  <c r="J180"/>
  <c r="J62"/>
  <c r="R180"/>
  <c i="3" r="BK85"/>
  <c r="T85"/>
  <c r="T172"/>
  <c i="2" r="R84"/>
  <c r="R83"/>
  <c r="R82"/>
  <c r="T180"/>
  <c i="3" r="BK172"/>
  <c r="J172"/>
  <c r="J62"/>
  <c r="R172"/>
  <c i="2" r="BK84"/>
  <c r="J84"/>
  <c r="J61"/>
  <c r="T84"/>
  <c r="T83"/>
  <c r="T82"/>
  <c r="P180"/>
  <c i="3" r="P85"/>
  <c r="R85"/>
  <c r="R84"/>
  <c r="R83"/>
  <c r="P172"/>
  <c i="4" r="BK86"/>
  <c r="P86"/>
  <c r="R86"/>
  <c r="T86"/>
  <c r="BK93"/>
  <c r="J93"/>
  <c r="J62"/>
  <c r="P93"/>
  <c r="R93"/>
  <c r="T93"/>
  <c i="2" r="J52"/>
  <c r="E72"/>
  <c r="BE181"/>
  <c r="BE186"/>
  <c r="BE197"/>
  <c r="BE204"/>
  <c r="BE212"/>
  <c i="3" r="E48"/>
  <c r="J77"/>
  <c r="BE98"/>
  <c r="BE158"/>
  <c r="BE309"/>
  <c r="BE347"/>
  <c r="BE471"/>
  <c r="BE618"/>
  <c r="BE628"/>
  <c r="BE634"/>
  <c i="4" r="BE87"/>
  <c r="BE89"/>
  <c i="2" r="F79"/>
  <c r="BE148"/>
  <c r="BE166"/>
  <c r="BE173"/>
  <c r="BE192"/>
  <c i="3" r="F80"/>
  <c r="BE86"/>
  <c r="BE122"/>
  <c r="BE173"/>
  <c r="BE327"/>
  <c r="BE409"/>
  <c r="BE476"/>
  <c r="BE547"/>
  <c r="BE623"/>
  <c i="4" r="F55"/>
  <c r="E74"/>
  <c r="J78"/>
  <c r="BE91"/>
  <c r="BE94"/>
  <c r="BE99"/>
  <c r="BE102"/>
  <c i="2" r="BE85"/>
  <c r="BE159"/>
  <c i="3" r="BE110"/>
  <c r="BE134"/>
  <c r="BE146"/>
  <c r="BE246"/>
  <c r="BE322"/>
  <c r="BE332"/>
  <c r="BE339"/>
  <c r="BK633"/>
  <c r="J633"/>
  <c r="J63"/>
  <c i="4" r="BE96"/>
  <c r="BK98"/>
  <c r="J98"/>
  <c r="J63"/>
  <c r="BK101"/>
  <c r="J101"/>
  <c r="J64"/>
  <c i="2" r="J34"/>
  <c i="1" r="AW55"/>
  <c i="4" r="F34"/>
  <c i="1" r="BA57"/>
  <c i="4" r="F35"/>
  <c i="1" r="BB57"/>
  <c i="4" r="F37"/>
  <c i="1" r="BD57"/>
  <c i="3" r="F36"/>
  <c i="1" r="BC56"/>
  <c i="4" r="F36"/>
  <c i="1" r="BC57"/>
  <c i="2" r="F35"/>
  <c i="1" r="BB55"/>
  <c i="2" r="F37"/>
  <c i="1" r="BD55"/>
  <c i="3" r="F37"/>
  <c i="1" r="BD56"/>
  <c i="3" r="F35"/>
  <c i="1" r="BB56"/>
  <c i="3" r="F34"/>
  <c i="1" r="BA56"/>
  <c i="2" r="F36"/>
  <c i="1" r="BC55"/>
  <c i="4" r="J34"/>
  <c i="1" r="AW57"/>
  <c i="2" r="F34"/>
  <c i="1" r="BA55"/>
  <c i="3" r="J34"/>
  <c i="1" r="AW56"/>
  <c i="3" l="1" r="P84"/>
  <c r="P83"/>
  <c i="1" r="AU56"/>
  <c i="3" r="T84"/>
  <c r="T83"/>
  <c i="2" r="P83"/>
  <c r="P82"/>
  <c i="1" r="AU55"/>
  <c i="4" r="T85"/>
  <c r="T84"/>
  <c r="R85"/>
  <c r="R84"/>
  <c r="P85"/>
  <c r="P84"/>
  <c i="1" r="AU57"/>
  <c i="4" r="BK85"/>
  <c r="BK84"/>
  <c r="J84"/>
  <c r="J59"/>
  <c i="3" r="BK84"/>
  <c r="J84"/>
  <c r="J60"/>
  <c r="J85"/>
  <c r="J61"/>
  <c i="2" r="BK83"/>
  <c r="BK82"/>
  <c r="J82"/>
  <c r="J59"/>
  <c i="4" r="J86"/>
  <c r="J61"/>
  <c i="2" r="J33"/>
  <c i="1" r="AV55"/>
  <c r="AT55"/>
  <c i="3" r="F33"/>
  <c i="1" r="AZ56"/>
  <c i="4" r="F33"/>
  <c i="1" r="AZ57"/>
  <c i="4" r="J33"/>
  <c i="1" r="AV57"/>
  <c r="AT57"/>
  <c r="BA54"/>
  <c r="W30"/>
  <c r="BC54"/>
  <c r="W32"/>
  <c i="2" r="F33"/>
  <c i="1" r="AZ55"/>
  <c r="BB54"/>
  <c r="W31"/>
  <c r="BD54"/>
  <c r="W33"/>
  <c i="3" r="J33"/>
  <c i="1" r="AV56"/>
  <c r="AT56"/>
  <c i="2" l="1" r="J83"/>
  <c r="J60"/>
  <c i="4" r="J85"/>
  <c r="J60"/>
  <c i="3" r="BK83"/>
  <c r="J83"/>
  <c r="J59"/>
  <c i="1" r="AU54"/>
  <c r="AZ54"/>
  <c r="AV54"/>
  <c r="AK29"/>
  <c i="4" r="J30"/>
  <c i="1" r="AG57"/>
  <c r="AN57"/>
  <c r="AW54"/>
  <c r="AK30"/>
  <c r="AX54"/>
  <c r="AY54"/>
  <c i="2" r="J30"/>
  <c i="1" r="AG55"/>
  <c r="AN55"/>
  <c i="2" l="1" r="J39"/>
  <c i="4" r="J39"/>
  <c i="1" r="W2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<sst xmlns="http://schemas.openxmlformats.org/spreadsheetml/2006/main">
  <si>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</si>
  <si>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</si>
  <si>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</si>
  <si>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</si>
  <si>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</si>
  <si>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{d134f8ec-70db-40e4-bdeb-619e0a55dd30}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</si>
  <si>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</si>
  <si>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</si>
  <si>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</si>
  <si>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</si>
  <si>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</si>
  <si>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</si>
  <si>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</si>
  <si>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</si>
  <si>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</si>
  <si>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</si>
  <si>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</si>
  <si>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oplocení MŠ Tarnovova</t>
  </si>
  <si>
    <t>KSO:</t>
  </si>
  <si>
    <t/>
  </si>
  <si>
    <t>CC-CZ:</t>
  </si>
  <si>
    <t>Místo:</t>
  </si>
  <si>
    <t>MŠ Tarnavova 18, Ostrava- Zábřeh</t>
  </si>
  <si>
    <t>Datum:</t>
  </si>
  <si>
    <t>25. 1. 2021</t>
  </si>
  <si>
    <t>Zadavatel:</t>
  </si>
  <si>
    <t>IČ:</t>
  </si>
  <si>
    <t>Statutární město Ostrava, Prokešovo nám. 1803/8</t>
  </si>
  <si>
    <t>DIČ:</t>
  </si>
  <si>
    <t>Uchazeč:</t>
  </si>
  <si>
    <t>Vyplň údaj</t>
  </si>
  <si>
    <t>Projektant:</t>
  </si>
  <si>
    <t>ČOS exim s.r.o Alešova 26. České Budějovice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</si>
  <si>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</si>
  <si>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</si>
  <si>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</si>
  <si>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</si>
  <si>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</si>
  <si>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</si>
  <si>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</si>
  <si>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</si>
  <si>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</si>
  <si>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</si>
  <si>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</si>
  <si>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</si>
  <si>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</si>
  <si>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</si>
  <si>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</si>
  <si>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</si>
  <si>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</si>
  <si>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</si>
  <si>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</si>
  <si>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</si>
  <si>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</si>
  <si>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</si>
  <si>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</si>
  <si>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</si>
  <si>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</si>
  <si>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</si>
  <si>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</si>
  <si>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</si>
  <si>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</si>
  <si>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</si>
  <si>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</si>
  <si>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</si>
  <si>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</si>
  <si>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</si>
  <si>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</si>
  <si>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</si>
  <si>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</si>
  <si>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</si>
  <si>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</si>
  <si>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</si>
  <si>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</si>
  <si>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</si>
  <si>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</si>
  <si>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</si>
  <si>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2021-020-01</t>
  </si>
  <si>
    <t>Bourací práce - oplocení</t>
  </si>
  <si>
    <t>STA</t>
  </si>
  <si>
    <t>1</t>
  </si>
  <si>
    <t>{0c5cc27c-4dfc-4733-862e-8be1b080f676}</t>
  </si>
  <si>
    <t>2</t>
  </si>
  <si>
    <t>2021-020-02</t>
  </si>
  <si>
    <t xml:space="preserve">Nové kce  - oplocení</t>
  </si>
  <si>
    <t>{ccb74488-2a59-4a9f-9044-86668ebcee0e}</t>
  </si>
  <si>
    <t>2021-020-03</t>
  </si>
  <si>
    <t>VRN - vedlejší rozpočtové náklady</t>
  </si>
  <si>
    <t>{385f48be-f0bc-4b6a-882b-f0d7d373ead8}</t>
  </si>
  <si>
    <t>KRYCÍ LIST SOUPISU PRACÍ</t>
  </si>
  <si>
    <t>Objekt:</t>
  </si>
  <si>
    <t>2021-020-01 - Bourací práce - oplocení</t>
  </si>
  <si>
    <t xml:space="preserve">Zpracováno dle metodiky ÚRS s maximálním zatříděním položek (popisu činností) dle Třídníku stavebních konstrukcí a prací. Použita databáze směrných cen 2021/I.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</si>
  <si>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</si>
  <si>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</si>
  <si>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</si>
  <si>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</si>
  <si>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</si>
  <si>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96 - Bourání konstrukcí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</si>
  <si>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</si>
  <si>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</si>
  <si>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</si>
  <si>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</si>
  <si>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</si>
  <si>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</si>
  <si>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</si>
  <si>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</si>
  <si>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</si>
  <si>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</si>
  <si>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</si>
  <si>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</si>
  <si>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</si>
  <si>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</si>
  <si>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</si>
  <si>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</si>
  <si>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</si>
  <si>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96</t>
  </si>
  <si>
    <t>Bourání konstrukcí</t>
  </si>
  <si>
    <t>K</t>
  </si>
  <si>
    <t>966049831</t>
  </si>
  <si>
    <t>Rozebrání prefabrikovaných plotových desek betonových</t>
  </si>
  <si>
    <t>kus</t>
  </si>
  <si>
    <t>CS ÚRS 2021 01</t>
  </si>
  <si>
    <t>4</t>
  </si>
  <si>
    <t>-1541605277</t>
  </si>
  <si>
    <t>PP</t>
  </si>
  <si>
    <t>VV</t>
  </si>
  <si>
    <t>úsek</t>
  </si>
  <si>
    <t xml:space="preserve">počet desek </t>
  </si>
  <si>
    <t>úsek /132-127/</t>
  </si>
  <si>
    <t>3</t>
  </si>
  <si>
    <t>úsek /132-195/</t>
  </si>
  <si>
    <t>7</t>
  </si>
  <si>
    <t>úsek /195-183/</t>
  </si>
  <si>
    <t>8</t>
  </si>
  <si>
    <t>úsek /183-208/</t>
  </si>
  <si>
    <t>úsek /208-219/</t>
  </si>
  <si>
    <t>16</t>
  </si>
  <si>
    <t>úsek /219-160/</t>
  </si>
  <si>
    <t>12</t>
  </si>
  <si>
    <t>úsek /125-120/</t>
  </si>
  <si>
    <t>úsek /120-110/</t>
  </si>
  <si>
    <t>10</t>
  </si>
  <si>
    <t>úsek /110-104/</t>
  </si>
  <si>
    <t>Součet</t>
  </si>
  <si>
    <t>966071711</t>
  </si>
  <si>
    <t>Bourání sloupků a vzpěr plotových ocelových do 2,5 m zabetonovaných</t>
  </si>
  <si>
    <t>247288873</t>
  </si>
  <si>
    <t>Bourání plotových sloupků a vzpěr ocelových trubkových nebo profilovaných výšky do 2,50 m zabetonovaných</t>
  </si>
  <si>
    <t>bourací</t>
  </si>
  <si>
    <t>oplocení</t>
  </si>
  <si>
    <t>vybourání sloupků</t>
  </si>
  <si>
    <t>97</t>
  </si>
  <si>
    <t>vybourání sloupků- brána a branky</t>
  </si>
  <si>
    <t>6</t>
  </si>
  <si>
    <t>966072811</t>
  </si>
  <si>
    <t>Rozebrání rámového oplocení na ocelové sloupky výšky do 2 m</t>
  </si>
  <si>
    <t>m</t>
  </si>
  <si>
    <t>-1105738608</t>
  </si>
  <si>
    <t>Rozebrání oplocení z dílců rámových na ocelové sloupky, výšky přes 1 do 2 m</t>
  </si>
  <si>
    <t>demontáž oplocení pletivo v rámu</t>
  </si>
  <si>
    <t>188,189</t>
  </si>
  <si>
    <t>966073811</t>
  </si>
  <si>
    <t>Rozebrání vrat a vrátek k oplocení plochy do 6 m2</t>
  </si>
  <si>
    <t>1327354349</t>
  </si>
  <si>
    <t>Rozebrání vrat a vrátek k oplocení plochy jednotlivě přes 2 do 6 m2</t>
  </si>
  <si>
    <t>demontáž branky š.1m v./2,03/m</t>
  </si>
  <si>
    <t>5</t>
  </si>
  <si>
    <t>966073812</t>
  </si>
  <si>
    <t>Rozebrání vrat a vrátek k oplocení plochy do 10 m2</t>
  </si>
  <si>
    <t>1303008488</t>
  </si>
  <si>
    <t>Rozebrání vrat a vrátek k oplocení plochy jednotlivě přes 6 do 10 m2</t>
  </si>
  <si>
    <t>demontáž brány v./2,03/m d./3,5/m</t>
  </si>
  <si>
    <t>997</t>
  </si>
  <si>
    <t>Přesun sutě</t>
  </si>
  <si>
    <t>997013501</t>
  </si>
  <si>
    <t>Odvoz suti a vybouraných hmot na skládku nebo meziskládku do 1 km se složením</t>
  </si>
  <si>
    <t>t</t>
  </si>
  <si>
    <t>2006020233</t>
  </si>
  <si>
    <t>Odvoz suti a vybouraných hmot na skládku nebo meziskládku se složením, na vzdálenost do 1 km</t>
  </si>
  <si>
    <t>beton</t>
  </si>
  <si>
    <t>7,225</t>
  </si>
  <si>
    <t>997013509</t>
  </si>
  <si>
    <t>Příplatek k odvozu suti a vybouraných hmot na skládku ZKD 1 km přes 1 km</t>
  </si>
  <si>
    <t>-1407312306</t>
  </si>
  <si>
    <t>Odvoz suti a vybouraných hmot na skládku nebo meziskládku se složením, na vzdálenost Příplatek k ceně za každý další i započatý 1 km přes 1 km</t>
  </si>
  <si>
    <t>7,225*10 'Přepočtené koeficientem množství</t>
  </si>
  <si>
    <t>997013601</t>
  </si>
  <si>
    <t>Poplatek za uložení na skládce (skládkovné) stavebního odpadu betonového kód odpadu 17 01 01</t>
  </si>
  <si>
    <t>1952743580</t>
  </si>
  <si>
    <t>Poplatek za uložení stavebního odpadu na skládce (skládkovné) z prostého betonu zatříděného do Katalogu odpadů pod kódem 17 01 01</t>
  </si>
  <si>
    <t>9</t>
  </si>
  <si>
    <t>997231111</t>
  </si>
  <si>
    <t>Vodorovná doprava suti a vybouraných hmot do 1 km</t>
  </si>
  <si>
    <t>569900757</t>
  </si>
  <si>
    <t>Vodorovná doprava suti a vybouraných hmot s vyložením a hrubým urovnáním na vzdálenost do 1 km</t>
  </si>
  <si>
    <t>16,995</t>
  </si>
  <si>
    <t>1,741</t>
  </si>
  <si>
    <t>0,42</t>
  </si>
  <si>
    <t>0,285</t>
  </si>
  <si>
    <t>997231119</t>
  </si>
  <si>
    <t>Příplatek ZKD 1 km vodorovné dopravy suti a vybouraných hmot</t>
  </si>
  <si>
    <t>666659529</t>
  </si>
  <si>
    <t>Vodorovná doprava suti a vybouraných hmot s vyložením a hrubým urovnáním na vzdálenost Příplatek k cenám za každý další i započatý 1 km</t>
  </si>
  <si>
    <t>19,441*10 'Přepočtené koeficientem množství</t>
  </si>
  <si>
    <t>11</t>
  </si>
  <si>
    <t>997013631</t>
  </si>
  <si>
    <t>Poplatek za uložení na skládce (skládkovné) stavebního odpadu směsného kód odpadu 17 09 04</t>
  </si>
  <si>
    <t>1374350875</t>
  </si>
  <si>
    <t>Poplatek za uložení stavebního odpadu na skládce (skládkovné) směsného stavebního a demoličního zatříděného do Katalogu odpadů pod kódem 17 09 04</t>
  </si>
  <si>
    <t xml:space="preserve">2021-020-02 - Nové kce  - oplocení</t>
  </si>
  <si>
    <t xml:space="preserve">    1 - Zemní práce</t>
  </si>
  <si>
    <t xml:space="preserve">    3 - Svislé a kompletní konstrukce</t>
  </si>
  <si>
    <t xml:space="preserve">    998 - Přesun hmot</t>
  </si>
  <si>
    <t>Zemní práce</t>
  </si>
  <si>
    <t>131213101</t>
  </si>
  <si>
    <t>Hloubení jam v soudržných horninách třídy těžitelnosti I, skupiny 3 ručně</t>
  </si>
  <si>
    <t>m3</t>
  </si>
  <si>
    <t>-1186645059</t>
  </si>
  <si>
    <t>Hloubení jam ručně zapažených i nezapažených s urovnáním dna do předepsaného profilu a spádu v hornině třídy těžitelnosti I skupiny 3 soudržných</t>
  </si>
  <si>
    <t>nové kce</t>
  </si>
  <si>
    <t xml:space="preserve">výkop pro sloupky  hl./800/mm</t>
  </si>
  <si>
    <t>97*0,25*0,25*0,8</t>
  </si>
  <si>
    <t>pro sloupky</t>
  </si>
  <si>
    <t xml:space="preserve">výkop pro sloupky  hl./1200/mm- počet /6/ks</t>
  </si>
  <si>
    <t>6*0,25*0,25*1,2</t>
  </si>
  <si>
    <t>162211311</t>
  </si>
  <si>
    <t>Vodorovné přemístění výkopku z horniny třídy těžitelnosti I, skupiny 1 až 3 stavebním kolečkem do 10 m</t>
  </si>
  <si>
    <t>-1359460050</t>
  </si>
  <si>
    <t>Vodorovné přemístění výkopku nebo sypaniny stavebním kolečkem s vyprázdněním kolečka na hromady nebo do dopravního prostředku na vzdálenost do 10 m z horniny třídy těžitelnosti I, skupiny 1 až 3</t>
  </si>
  <si>
    <t>162751117</t>
  </si>
  <si>
    <t>Vodorovné přemístění do 10000 m výkopku/sypaniny z horniny třídy těžitelnosti I, skupiny 1 až 3</t>
  </si>
  <si>
    <t>-1940051918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</si>
  <si>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</si>
  <si>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</si>
  <si>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</si>
  <si>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-564527166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</si>
  <si>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</si>
  <si>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167111101</t>
  </si>
  <si>
    <t>Nakládání výkopku z hornin třídy těžitelnosti I, skupiny 1 až 3 ručně</t>
  </si>
  <si>
    <t>1505845080</t>
  </si>
  <si>
    <t>Nakládání, skládání a překládání neulehlého výkopku nebo sypaniny ručně nakládání, z hornin třídy těžitelnosti I, skupiny 1 až 3</t>
  </si>
  <si>
    <t>171251201</t>
  </si>
  <si>
    <t>Uložení sypaniny na skládky nebo meziskládky</t>
  </si>
  <si>
    <t>-753019224</t>
  </si>
  <si>
    <t>Uložení sypaniny na skládky nebo meziskládky bez hutnění s upravením uložené sypaniny do předepsaného tvaru</t>
  </si>
  <si>
    <t>171201221</t>
  </si>
  <si>
    <t>Poplatek za uložení na skládce (skládkovné) zeminy a kamení kód odpadu 17 05 04</t>
  </si>
  <si>
    <t>434988800</t>
  </si>
  <si>
    <t>Poplatek za uložení stavebního odpadu na skládce (skládkovné) zeminy a kamení zatříděného do Katalogu odpadů pod kódem 17 05 04</t>
  </si>
  <si>
    <t>Součet v m3</t>
  </si>
  <si>
    <t>5,3*1,6</t>
  </si>
  <si>
    <t xml:space="preserve"> v tunách</t>
  </si>
  <si>
    <t>Svislé a kompletní konstrukce</t>
  </si>
  <si>
    <t>338171123</t>
  </si>
  <si>
    <t>Osazování sloupků a vzpěr plotových ocelových v do 2,60 m se zabetonováním</t>
  </si>
  <si>
    <t>129691780</t>
  </si>
  <si>
    <t>Montáž sloupků a vzpěr plotových ocelových trubkových nebo profilovaných výšky do 2,60 m se zabetonováním do 0,08 m3 do připravených jamek</t>
  </si>
  <si>
    <t>sloupek</t>
  </si>
  <si>
    <t>17</t>
  </si>
  <si>
    <t>13</t>
  </si>
  <si>
    <t>Mezisoučet</t>
  </si>
  <si>
    <t>brána</t>
  </si>
  <si>
    <t>branka</t>
  </si>
  <si>
    <t>M</t>
  </si>
  <si>
    <t>55342182.R1</t>
  </si>
  <si>
    <t xml:space="preserve">plotový profilovaný sloupek 60*40 mm dl 2,5-3,0m pro svařované pletivo  povrchová úprava Pz a komaxit.......... v.2700 mm vč. krytky</t>
  </si>
  <si>
    <t>709510161</t>
  </si>
  <si>
    <t>plotový profilovaný sloupek 60*40 mm dl 2,5-3,0m pro svařované pletivo povrchová úprava Pz a komaxit.......... v.2700 mm vč. krytky</t>
  </si>
  <si>
    <t>plotový profilovaný sloupek 60*40 mm dl 2,5-3,0m pro svařované pletivo v návinu povrchová úprava Pz a komaxit.......... v.2700 mm vč. krytky</t>
  </si>
  <si>
    <t>55342184.R2</t>
  </si>
  <si>
    <t xml:space="preserve">plotový profilovaný sloupek D 80x80 mm dl 3,0-3,5m pro svařované pletivo  povrchová úprava Pz a komaxit...................... v.31700 mm vč. krytky, pantu nebo dorazu a ostat. příslušentví dle PD</t>
  </si>
  <si>
    <t>616051029</t>
  </si>
  <si>
    <t xml:space="preserve">plotový profilovaný sloupek D 80x80 mm dl 3,0-3,5m pro svařované pletivo  povrchová úprava Pz a komaxit...................... v.31700 mm vč. krytky, pantu nebo dorazu a ostat. příslušentví dle PD </t>
  </si>
  <si>
    <t xml:space="preserve">plotový profilovaný sloupek D 80x80 mm dl 3,0-3,5m pro svařované pletivo  povrchová úprava Pz a komaxit...................... v.31700 mm vč. krytky</t>
  </si>
  <si>
    <t>348101220</t>
  </si>
  <si>
    <t>Osazení vrat nebo vrátek k oplocení na ocelové sloupky do 4 m2</t>
  </si>
  <si>
    <t>-391085137</t>
  </si>
  <si>
    <t>Osazení vrat nebo vrátek k oplocení na sloupky ocelové, plochy jednotlivě přes 2 do 4 m2</t>
  </si>
  <si>
    <t>Z/2 - branka jednokřídlá 1000*2030mm</t>
  </si>
  <si>
    <t>55342335</t>
  </si>
  <si>
    <t>branka plotová jednokřídlá Pz s PVC vrstvou 1000x2030mm- specifikace viz PD</t>
  </si>
  <si>
    <t>-136254272</t>
  </si>
  <si>
    <t>348101240</t>
  </si>
  <si>
    <t>Osazení vrat nebo vrátek k oplocení na ocelové sloupky do 8 m2</t>
  </si>
  <si>
    <t>118813315</t>
  </si>
  <si>
    <t>Osazení vrat nebo vrátek k oplocení na sloupky ocelové, plochy jednotlivě přes 6 do 8 m2</t>
  </si>
  <si>
    <t>Z/1- brána dvoukřídlá 3500*2030 mm</t>
  </si>
  <si>
    <t>14</t>
  </si>
  <si>
    <t>55342360.R</t>
  </si>
  <si>
    <t>brána plotová dvoukřídlá Pz s PVC vrstvou 3500x2030mm- specifikace viz PD</t>
  </si>
  <si>
    <t>-1320817184</t>
  </si>
  <si>
    <t>348121221</t>
  </si>
  <si>
    <t>Osazení podhrabových desek délky do 3 m na ocelové plotové sloupky</t>
  </si>
  <si>
    <t>1707835574</t>
  </si>
  <si>
    <t>Osazení podhrabových desek na ocelové sloupky, délky desek přes 2 do 3 m</t>
  </si>
  <si>
    <t>počet desek /2500*300*50/</t>
  </si>
  <si>
    <t>59233120.R</t>
  </si>
  <si>
    <t>deska plotová betonová 2500x50x300mm</t>
  </si>
  <si>
    <t>2130791312</t>
  </si>
  <si>
    <t>59232552</t>
  </si>
  <si>
    <t>držák podhrabové desky povrchová úprava žárový zinek</t>
  </si>
  <si>
    <t>-120212640</t>
  </si>
  <si>
    <t>držák plotové desky</t>
  </si>
  <si>
    <t>182</t>
  </si>
  <si>
    <t>18</t>
  </si>
  <si>
    <t>348171146</t>
  </si>
  <si>
    <t>Montáž panelového svařovaného oplocení výšky přes 1,5 do 2,0 m</t>
  </si>
  <si>
    <t>820967920</t>
  </si>
  <si>
    <t>Montáž oplocení z dílců kovových panelových svařovaných, na ocelové profilované sloupky, výšky přes 1,5 do 2,0 m</t>
  </si>
  <si>
    <t>pole délka</t>
  </si>
  <si>
    <t>0,637</t>
  </si>
  <si>
    <t>2,53*3</t>
  </si>
  <si>
    <t>0,588</t>
  </si>
  <si>
    <t>1,304</t>
  </si>
  <si>
    <t>2,53*7</t>
  </si>
  <si>
    <t>2,53*8</t>
  </si>
  <si>
    <t>1,257</t>
  </si>
  <si>
    <t>1,495</t>
  </si>
  <si>
    <t>1,119</t>
  </si>
  <si>
    <t>0,556</t>
  </si>
  <si>
    <t>0,36</t>
  </si>
  <si>
    <t>0,31</t>
  </si>
  <si>
    <t>0,635</t>
  </si>
  <si>
    <t>2,53*16</t>
  </si>
  <si>
    <t>1,664</t>
  </si>
  <si>
    <t>1,245*12</t>
  </si>
  <si>
    <t>1,895</t>
  </si>
  <si>
    <t>1,896</t>
  </si>
  <si>
    <t>2,53</t>
  </si>
  <si>
    <t>1,131</t>
  </si>
  <si>
    <t>2,53*10</t>
  </si>
  <si>
    <t>2,304</t>
  </si>
  <si>
    <t>2,354</t>
  </si>
  <si>
    <t>19</t>
  </si>
  <si>
    <t>55342412.1</t>
  </si>
  <si>
    <t>plotový panel svařovaný v 1,5-2,0m š do 2,5m průměru drátu 5mm oka 55x200mm s horizontálním prolisem povrchová úprava PZ komaxit- specifikace viz PD</t>
  </si>
  <si>
    <t>1053516937</t>
  </si>
  <si>
    <t xml:space="preserve">plotový panel svařovaný v 1,5-2,0m š  průměru drátu 5mm oka 55x200mm s horizontálním prolisem povrchová úprava PZ komaxit- specifikace viz PD</t>
  </si>
  <si>
    <t>20</t>
  </si>
  <si>
    <t>592325.R1</t>
  </si>
  <si>
    <t>příchytka průběžná kovová /40*60/mm</t>
  </si>
  <si>
    <t>101214081</t>
  </si>
  <si>
    <t>450</t>
  </si>
  <si>
    <t>592325.R2</t>
  </si>
  <si>
    <t>příchytka rohová kovová /40*60/mm</t>
  </si>
  <si>
    <t>-922029558</t>
  </si>
  <si>
    <t>35</t>
  </si>
  <si>
    <t>22</t>
  </si>
  <si>
    <t>592325.R4</t>
  </si>
  <si>
    <t>příchytka koncová kovová /80*80/mm</t>
  </si>
  <si>
    <t>-1982043311</t>
  </si>
  <si>
    <t>30</t>
  </si>
  <si>
    <t>998</t>
  </si>
  <si>
    <t>Přesun hmot</t>
  </si>
  <si>
    <t>23</t>
  </si>
  <si>
    <t>998232110</t>
  </si>
  <si>
    <t>Přesun hmot pro oplocení zděné z cihel nebo tvárnic v do 3 m</t>
  </si>
  <si>
    <t>-685813806</t>
  </si>
  <si>
    <t>Přesun hmot pro oplocení se svislou nosnou konstrukcí zděnou z cihel, tvárnic, bloků, popř. kovovou nebo dřevěnou vodorovná dopravní vzdálenost do 50 m, pro oplocení výšky do 3 m</t>
  </si>
  <si>
    <t>2021-020-03 - VRN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</si>
  <si>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</si>
  <si>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</si>
  <si>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</si>
  <si>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</si>
  <si>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 Ostatní náklady</t>
  </si>
  <si>
    <t>VRN</t>
  </si>
  <si>
    <t>Vedlejší rozpočtové náklady</t>
  </si>
  <si>
    <t>VRN3</t>
  </si>
  <si>
    <t>Zařízení staveniště</t>
  </si>
  <si>
    <t>032002000</t>
  </si>
  <si>
    <t>Vybavení staveniště</t>
  </si>
  <si>
    <t>%</t>
  </si>
  <si>
    <t>1024</t>
  </si>
  <si>
    <t>1550370542</t>
  </si>
  <si>
    <t>034002000</t>
  </si>
  <si>
    <t>Zabezpečení staveniště</t>
  </si>
  <si>
    <t>787999751</t>
  </si>
  <si>
    <t>034503000</t>
  </si>
  <si>
    <t>Informační tabule na staveništi</t>
  </si>
  <si>
    <t>ks</t>
  </si>
  <si>
    <t>1309002612</t>
  </si>
  <si>
    <t>VRN4</t>
  </si>
  <si>
    <t>Inženýrská činnost</t>
  </si>
  <si>
    <t>041403000</t>
  </si>
  <si>
    <t>Koordinátor BOZP na staveništi</t>
  </si>
  <si>
    <t>hod</t>
  </si>
  <si>
    <t>2138980288</t>
  </si>
  <si>
    <t>042503000</t>
  </si>
  <si>
    <t>Plán BOZP na staveništi</t>
  </si>
  <si>
    <t>-733838169</t>
  </si>
  <si>
    <t>VRN6</t>
  </si>
  <si>
    <t>Územní vlivy</t>
  </si>
  <si>
    <t>065002000</t>
  </si>
  <si>
    <t>Mimostaveništní doprava materiálů</t>
  </si>
  <si>
    <t>-1359142832</t>
  </si>
  <si>
    <t>VRN9</t>
  </si>
  <si>
    <t xml:space="preserve"> Ostatní náklady</t>
  </si>
  <si>
    <t>090001000</t>
  </si>
  <si>
    <t>Ostatní náklady</t>
  </si>
  <si>
    <t>-2109102076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</si>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</sst>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oplocení MŠ Tarnovova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MŠ Tarnavova 18, Ostrava- Zábřeh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Ostrava, Prokešovo nám. 1803/8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ČOS exim s.r.o Alešova 26. České Budějovice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Dana Mlejnková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'2021-020-01 - Bourací prá...'!J30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'2021-020-01 - Bourací prá...'!P82</f>
        <v>0</v>
      </c>
      <c r="AV55" s="122">
        <f>'2021-020-01 - Bourací prá...'!J33</f>
        <v>0</v>
      </c>
      <c r="AW55" s="122">
        <f>'2021-020-01 - Bourací prá...'!J34</f>
        <v>0</v>
      </c>
      <c r="AX55" s="122">
        <f>'2021-020-01 - Bourací prá...'!J35</f>
        <v>0</v>
      </c>
      <c r="AY55" s="122">
        <f>'2021-020-01 - Bourací prá...'!J36</f>
        <v>0</v>
      </c>
      <c r="AZ55" s="122">
        <f>'2021-020-01 - Bourací prá...'!F33</f>
        <v>0</v>
      </c>
      <c r="BA55" s="122">
        <f>'2021-020-01 - Bourací prá...'!F34</f>
        <v>0</v>
      </c>
      <c r="BB55" s="122">
        <f>'2021-020-01 - Bourací prá...'!F35</f>
        <v>0</v>
      </c>
      <c r="BC55" s="122">
        <f>'2021-020-01 - Bourací prá...'!F36</f>
        <v>0</v>
      </c>
      <c r="BD55" s="124">
        <f>'2021-020-01 - Bourací prá...'!F37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'2021-020-02 - Nové kce  -...'!J30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'2021-020-02 - Nové kce  -...'!P83</f>
        <v>0</v>
      </c>
      <c r="AV56" s="122">
        <f>'2021-020-02 - Nové kce  -...'!J33</f>
        <v>0</v>
      </c>
      <c r="AW56" s="122">
        <f>'2021-020-02 - Nové kce  -...'!J34</f>
        <v>0</v>
      </c>
      <c r="AX56" s="122">
        <f>'2021-020-02 - Nové kce  -...'!J35</f>
        <v>0</v>
      </c>
      <c r="AY56" s="122">
        <f>'2021-020-02 - Nové kce  -...'!J36</f>
        <v>0</v>
      </c>
      <c r="AZ56" s="122">
        <f>'2021-020-02 - Nové kce  -...'!F33</f>
        <v>0</v>
      </c>
      <c r="BA56" s="122">
        <f>'2021-020-02 - Nové kce  -...'!F34</f>
        <v>0</v>
      </c>
      <c r="BB56" s="122">
        <f>'2021-020-02 - Nové kce  -...'!F35</f>
        <v>0</v>
      </c>
      <c r="BC56" s="122">
        <f>'2021-020-02 - Nové kce  -...'!F36</f>
        <v>0</v>
      </c>
      <c r="BD56" s="124">
        <f>'2021-020-02 - Nové kce  -...'!F37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'2021-020-03 - VRN - vedle...'!J30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'2021-020-03 - VRN - vedle...'!P84</f>
        <v>0</v>
      </c>
      <c r="AV57" s="127">
        <f>'2021-020-03 - VRN - vedle...'!J33</f>
        <v>0</v>
      </c>
      <c r="AW57" s="127">
        <f>'2021-020-03 - VRN - vedle...'!J34</f>
        <v>0</v>
      </c>
      <c r="AX57" s="127">
        <f>'2021-020-03 - VRN - vedle...'!J35</f>
        <v>0</v>
      </c>
      <c r="AY57" s="127">
        <f>'2021-020-03 - VRN - vedle...'!J36</f>
        <v>0</v>
      </c>
      <c r="AZ57" s="127">
        <f>'2021-020-03 - VRN - vedle...'!F33</f>
        <v>0</v>
      </c>
      <c r="BA57" s="127">
        <f>'2021-020-03 - VRN - vedle...'!F34</f>
        <v>0</v>
      </c>
      <c r="BB57" s="127">
        <f>'2021-020-03 - VRN - vedle...'!F35</f>
        <v>0</v>
      </c>
      <c r="BC57" s="127">
        <f>'2021-020-03 - VRN - vedle...'!F36</f>
        <v>0</v>
      </c>
      <c r="BD57" s="129">
        <f>'2021-020-03 - VRN - vedle...'!F37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Vm4DSQkuXSWm7ZLEhRWSrlTpPr/pM4VyMzEqEHGRIUCJscr41w7qEc0zUOFLxylygAmkPvYIK7Pg2goB/4N02A==" hashValue="7pFI2whuIcF4zc0GtjutPko1Brjj4qYbxnJvVXXxBLG19nExRrCmFsdLq9YRXUN5+OoRfy+4J6XPcGyqQ5yHm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021-020-01 - Bourací prá...'!C2" display="/"/>
    <hyperlink ref="A56" location="'2021-020-02 - Nové kce  -...'!C2" display="/"/>
    <hyperlink ref="A57" location="'2021-020-03 - VRN - ved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MŠ Tarnovova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ROUND((SUM(BE82:BE218)),  2)</f>
        <v>0</v>
      </c>
      <c r="G33" s="40"/>
      <c r="H33" s="40"/>
      <c r="I33" s="150">
        <v>0.20999999999999999</v>
      </c>
      <c r="J33" s="149">
        <f>ROUND(((SUM(BE82:BE218))*I33),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ROUND((SUM(BF82:BF218)),  2)</f>
        <v>0</v>
      </c>
      <c r="G34" s="40"/>
      <c r="H34" s="40"/>
      <c r="I34" s="150">
        <v>0.14999999999999999</v>
      </c>
      <c r="J34" s="149">
        <f>ROUND(((SUM(BF82:BF218))*I34),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ROUND((SUM(BG82:BG218)),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ROUND((SUM(BH82:BH218)),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ROUND((SUM(BI82:BI218)),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MŠ Tarnovova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2021-020-01 - Bourací práce -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Tarnavova 18, Ostrava- Zábřeh</v>
      </c>
      <c r="G52" s="42"/>
      <c r="H52" s="42"/>
      <c r="I52" s="34" t="s">
        <v>23</v>
      </c>
      <c r="J52" s="74" t="str">
        <f>IF(J12="","",J12)</f>
        <v>25. 1. 2021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 Alešova 26.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J180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oplocení MŠ Tarnovova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2021-020-01 - Bourací práce - oplocení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MŠ Tarnavova 18, Ostrava- Zábřeh</v>
      </c>
      <c r="G76" s="42"/>
      <c r="H76" s="42"/>
      <c r="I76" s="34" t="s">
        <v>23</v>
      </c>
      <c r="J76" s="74" t="str">
        <f>IF(J12="","",J12)</f>
        <v>25. 1. 2021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Statutární město Ostrava, Prokešovo nám. 1803/8</v>
      </c>
      <c r="G78" s="42"/>
      <c r="H78" s="42"/>
      <c r="I78" s="34" t="s">
        <v>31</v>
      </c>
      <c r="J78" s="38" t="str">
        <f>E21</f>
        <v>ČOS exim s.r.o Alešova 26. České Budějovice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Dana Mlejnková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101</v>
      </c>
      <c r="D81" s="182" t="s">
        <v>57</v>
      </c>
      <c r="E81" s="182" t="s">
        <v>53</v>
      </c>
      <c r="F81" s="182" t="s">
        <v>54</v>
      </c>
      <c r="G81" s="182" t="s">
        <v>102</v>
      </c>
      <c r="H81" s="182" t="s">
        <v>103</v>
      </c>
      <c r="I81" s="182" t="s">
        <v>104</v>
      </c>
      <c r="J81" s="182" t="s">
        <v>95</v>
      </c>
      <c r="K81" s="183" t="s">
        <v>105</v>
      </c>
      <c r="L81" s="184"/>
      <c r="M81" s="94" t="s">
        <v>19</v>
      </c>
      <c r="N81" s="95" t="s">
        <v>42</v>
      </c>
      <c r="O81" s="95" t="s">
        <v>106</v>
      </c>
      <c r="P81" s="95" t="s">
        <v>107</v>
      </c>
      <c r="Q81" s="95" t="s">
        <v>108</v>
      </c>
      <c r="R81" s="95" t="s">
        <v>109</v>
      </c>
      <c r="S81" s="95" t="s">
        <v>110</v>
      </c>
      <c r="T81" s="96" t="s">
        <v>111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112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26.666148250000003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96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113</v>
      </c>
      <c r="F83" s="193" t="s">
        <v>114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P84+P180</f>
        <v>0</v>
      </c>
      <c r="Q83" s="198"/>
      <c r="R83" s="199">
        <f>R84+R180</f>
        <v>0</v>
      </c>
      <c r="S83" s="198"/>
      <c r="T83" s="200">
        <f>T84+T180</f>
        <v>26.666148250000003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115</v>
      </c>
      <c r="BK83" s="203">
        <f>BK84+BK180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116</v>
      </c>
      <c r="F84" s="204" t="s">
        <v>117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SUM(P85:P179)</f>
        <v>0</v>
      </c>
      <c r="Q84" s="198"/>
      <c r="R84" s="199">
        <f>SUM(R85:R179)</f>
        <v>0</v>
      </c>
      <c r="S84" s="198"/>
      <c r="T84" s="200">
        <f>SUM(T85:T179)</f>
        <v>26.666148250000003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80</v>
      </c>
      <c r="AY84" s="201" t="s">
        <v>115</v>
      </c>
      <c r="BK84" s="203">
        <f>SUM(BK85:BK179)</f>
        <v>0</v>
      </c>
    </row>
    <row r="85" s="2" customFormat="1" ht="16.5" customHeight="1">
      <c r="A85" s="40"/>
      <c r="B85" s="41"/>
      <c r="C85" s="206" t="s">
        <v>80</v>
      </c>
      <c r="D85" s="206" t="s">
        <v>118</v>
      </c>
      <c r="E85" s="207" t="s">
        <v>119</v>
      </c>
      <c r="F85" s="208" t="s">
        <v>120</v>
      </c>
      <c r="G85" s="209" t="s">
        <v>121</v>
      </c>
      <c r="H85" s="210">
        <v>91</v>
      </c>
      <c r="I85" s="211"/>
      <c r="J85" s="212">
        <f>ROUND(I85*H85,2)</f>
        <v>0</v>
      </c>
      <c r="K85" s="208" t="s">
        <v>122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0.079399999999999998</v>
      </c>
      <c r="T85" s="216">
        <f>S85*H85</f>
        <v>7.2253999999999996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123</v>
      </c>
      <c r="AT85" s="217" t="s">
        <v>118</v>
      </c>
      <c r="AU85" s="217" t="s">
        <v>82</v>
      </c>
      <c r="AY85" s="19" t="s">
        <v>115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123</v>
      </c>
      <c r="BM85" s="217" t="s">
        <v>124</v>
      </c>
    </row>
    <row r="86" s="2" customFormat="1">
      <c r="A86" s="40"/>
      <c r="B86" s="41"/>
      <c r="C86" s="42"/>
      <c r="D86" s="219" t="s">
        <v>125</v>
      </c>
      <c r="E86" s="42"/>
      <c r="F86" s="220" t="s">
        <v>120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125</v>
      </c>
      <c r="AU86" s="19" t="s">
        <v>82</v>
      </c>
    </row>
    <row r="87" s="13" customFormat="1">
      <c r="A87" s="13"/>
      <c r="B87" s="224"/>
      <c r="C87" s="225"/>
      <c r="D87" s="219" t="s">
        <v>126</v>
      </c>
      <c r="E87" s="226" t="s">
        <v>19</v>
      </c>
      <c r="F87" s="227" t="s">
        <v>127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126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115</v>
      </c>
    </row>
    <row r="88" s="13" customFormat="1">
      <c r="A88" s="13"/>
      <c r="B88" s="224"/>
      <c r="C88" s="225"/>
      <c r="D88" s="219" t="s">
        <v>126</v>
      </c>
      <c r="E88" s="226" t="s">
        <v>19</v>
      </c>
      <c r="F88" s="227" t="s">
        <v>128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126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115</v>
      </c>
    </row>
    <row r="89" s="13" customFormat="1">
      <c r="A89" s="13"/>
      <c r="B89" s="224"/>
      <c r="C89" s="225"/>
      <c r="D89" s="219" t="s">
        <v>126</v>
      </c>
      <c r="E89" s="226" t="s">
        <v>19</v>
      </c>
      <c r="F89" s="227" t="s">
        <v>129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126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115</v>
      </c>
    </row>
    <row r="90" s="14" customFormat="1">
      <c r="A90" s="14"/>
      <c r="B90" s="234"/>
      <c r="C90" s="235"/>
      <c r="D90" s="219" t="s">
        <v>126</v>
      </c>
      <c r="E90" s="236" t="s">
        <v>19</v>
      </c>
      <c r="F90" s="237" t="s">
        <v>80</v>
      </c>
      <c r="G90" s="235"/>
      <c r="H90" s="238">
        <v>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126</v>
      </c>
      <c r="AU90" s="244" t="s">
        <v>82</v>
      </c>
      <c r="AV90" s="14" t="s">
        <v>82</v>
      </c>
      <c r="AW90" s="14" t="s">
        <v>33</v>
      </c>
      <c r="AX90" s="14" t="s">
        <v>72</v>
      </c>
      <c r="AY90" s="244" t="s">
        <v>115</v>
      </c>
    </row>
    <row r="91" s="13" customFormat="1">
      <c r="A91" s="13"/>
      <c r="B91" s="224"/>
      <c r="C91" s="225"/>
      <c r="D91" s="219" t="s">
        <v>126</v>
      </c>
      <c r="E91" s="226" t="s">
        <v>19</v>
      </c>
      <c r="F91" s="227" t="s">
        <v>129</v>
      </c>
      <c r="G91" s="225"/>
      <c r="H91" s="226" t="s">
        <v>19</v>
      </c>
      <c r="I91" s="228"/>
      <c r="J91" s="225"/>
      <c r="K91" s="225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126</v>
      </c>
      <c r="AU91" s="233" t="s">
        <v>82</v>
      </c>
      <c r="AV91" s="13" t="s">
        <v>80</v>
      </c>
      <c r="AW91" s="13" t="s">
        <v>33</v>
      </c>
      <c r="AX91" s="13" t="s">
        <v>72</v>
      </c>
      <c r="AY91" s="233" t="s">
        <v>115</v>
      </c>
    </row>
    <row r="92" s="14" customFormat="1">
      <c r="A92" s="14"/>
      <c r="B92" s="234"/>
      <c r="C92" s="235"/>
      <c r="D92" s="219" t="s">
        <v>126</v>
      </c>
      <c r="E92" s="236" t="s">
        <v>19</v>
      </c>
      <c r="F92" s="237" t="s">
        <v>130</v>
      </c>
      <c r="G92" s="235"/>
      <c r="H92" s="238">
        <v>3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126</v>
      </c>
      <c r="AU92" s="244" t="s">
        <v>82</v>
      </c>
      <c r="AV92" s="14" t="s">
        <v>82</v>
      </c>
      <c r="AW92" s="14" t="s">
        <v>33</v>
      </c>
      <c r="AX92" s="14" t="s">
        <v>72</v>
      </c>
      <c r="AY92" s="244" t="s">
        <v>115</v>
      </c>
    </row>
    <row r="93" s="13" customFormat="1">
      <c r="A93" s="13"/>
      <c r="B93" s="224"/>
      <c r="C93" s="225"/>
      <c r="D93" s="219" t="s">
        <v>126</v>
      </c>
      <c r="E93" s="226" t="s">
        <v>19</v>
      </c>
      <c r="F93" s="227" t="s">
        <v>129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126</v>
      </c>
      <c r="AU93" s="233" t="s">
        <v>82</v>
      </c>
      <c r="AV93" s="13" t="s">
        <v>80</v>
      </c>
      <c r="AW93" s="13" t="s">
        <v>33</v>
      </c>
      <c r="AX93" s="13" t="s">
        <v>72</v>
      </c>
      <c r="AY93" s="233" t="s">
        <v>115</v>
      </c>
    </row>
    <row r="94" s="14" customFormat="1">
      <c r="A94" s="14"/>
      <c r="B94" s="234"/>
      <c r="C94" s="235"/>
      <c r="D94" s="219" t="s">
        <v>126</v>
      </c>
      <c r="E94" s="236" t="s">
        <v>19</v>
      </c>
      <c r="F94" s="237" t="s">
        <v>80</v>
      </c>
      <c r="G94" s="235"/>
      <c r="H94" s="238">
        <v>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126</v>
      </c>
      <c r="AU94" s="244" t="s">
        <v>82</v>
      </c>
      <c r="AV94" s="14" t="s">
        <v>82</v>
      </c>
      <c r="AW94" s="14" t="s">
        <v>33</v>
      </c>
      <c r="AX94" s="14" t="s">
        <v>72</v>
      </c>
      <c r="AY94" s="244" t="s">
        <v>115</v>
      </c>
    </row>
    <row r="95" s="13" customFormat="1">
      <c r="A95" s="13"/>
      <c r="B95" s="224"/>
      <c r="C95" s="225"/>
      <c r="D95" s="219" t="s">
        <v>126</v>
      </c>
      <c r="E95" s="226" t="s">
        <v>19</v>
      </c>
      <c r="F95" s="227" t="s">
        <v>131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126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115</v>
      </c>
    </row>
    <row r="96" s="14" customFormat="1">
      <c r="A96" s="14"/>
      <c r="B96" s="234"/>
      <c r="C96" s="235"/>
      <c r="D96" s="219" t="s">
        <v>126</v>
      </c>
      <c r="E96" s="236" t="s">
        <v>19</v>
      </c>
      <c r="F96" s="237" t="s">
        <v>80</v>
      </c>
      <c r="G96" s="235"/>
      <c r="H96" s="238">
        <v>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126</v>
      </c>
      <c r="AU96" s="244" t="s">
        <v>82</v>
      </c>
      <c r="AV96" s="14" t="s">
        <v>82</v>
      </c>
      <c r="AW96" s="14" t="s">
        <v>33</v>
      </c>
      <c r="AX96" s="14" t="s">
        <v>72</v>
      </c>
      <c r="AY96" s="244" t="s">
        <v>115</v>
      </c>
    </row>
    <row r="97" s="13" customFormat="1">
      <c r="A97" s="13"/>
      <c r="B97" s="224"/>
      <c r="C97" s="225"/>
      <c r="D97" s="219" t="s">
        <v>126</v>
      </c>
      <c r="E97" s="226" t="s">
        <v>19</v>
      </c>
      <c r="F97" s="227" t="s">
        <v>131</v>
      </c>
      <c r="G97" s="225"/>
      <c r="H97" s="226" t="s">
        <v>19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126</v>
      </c>
      <c r="AU97" s="233" t="s">
        <v>82</v>
      </c>
      <c r="AV97" s="13" t="s">
        <v>80</v>
      </c>
      <c r="AW97" s="13" t="s">
        <v>33</v>
      </c>
      <c r="AX97" s="13" t="s">
        <v>72</v>
      </c>
      <c r="AY97" s="233" t="s">
        <v>115</v>
      </c>
    </row>
    <row r="98" s="14" customFormat="1">
      <c r="A98" s="14"/>
      <c r="B98" s="234"/>
      <c r="C98" s="235"/>
      <c r="D98" s="219" t="s">
        <v>126</v>
      </c>
      <c r="E98" s="236" t="s">
        <v>19</v>
      </c>
      <c r="F98" s="237" t="s">
        <v>80</v>
      </c>
      <c r="G98" s="235"/>
      <c r="H98" s="238">
        <v>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126</v>
      </c>
      <c r="AU98" s="244" t="s">
        <v>82</v>
      </c>
      <c r="AV98" s="14" t="s">
        <v>82</v>
      </c>
      <c r="AW98" s="14" t="s">
        <v>33</v>
      </c>
      <c r="AX98" s="14" t="s">
        <v>72</v>
      </c>
      <c r="AY98" s="244" t="s">
        <v>115</v>
      </c>
    </row>
    <row r="99" s="13" customFormat="1">
      <c r="A99" s="13"/>
      <c r="B99" s="224"/>
      <c r="C99" s="225"/>
      <c r="D99" s="219" t="s">
        <v>126</v>
      </c>
      <c r="E99" s="226" t="s">
        <v>19</v>
      </c>
      <c r="F99" s="227" t="s">
        <v>131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126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115</v>
      </c>
    </row>
    <row r="100" s="14" customFormat="1">
      <c r="A100" s="14"/>
      <c r="B100" s="234"/>
      <c r="C100" s="235"/>
      <c r="D100" s="219" t="s">
        <v>126</v>
      </c>
      <c r="E100" s="236" t="s">
        <v>19</v>
      </c>
      <c r="F100" s="237" t="s">
        <v>132</v>
      </c>
      <c r="G100" s="235"/>
      <c r="H100" s="238">
        <v>7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126</v>
      </c>
      <c r="AU100" s="244" t="s">
        <v>82</v>
      </c>
      <c r="AV100" s="14" t="s">
        <v>82</v>
      </c>
      <c r="AW100" s="14" t="s">
        <v>33</v>
      </c>
      <c r="AX100" s="14" t="s">
        <v>72</v>
      </c>
      <c r="AY100" s="244" t="s">
        <v>115</v>
      </c>
    </row>
    <row r="101" s="13" customFormat="1">
      <c r="A101" s="13"/>
      <c r="B101" s="224"/>
      <c r="C101" s="225"/>
      <c r="D101" s="219" t="s">
        <v>126</v>
      </c>
      <c r="E101" s="226" t="s">
        <v>19</v>
      </c>
      <c r="F101" s="227" t="s">
        <v>133</v>
      </c>
      <c r="G101" s="225"/>
      <c r="H101" s="226" t="s">
        <v>19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82</v>
      </c>
      <c r="AV101" s="13" t="s">
        <v>80</v>
      </c>
      <c r="AW101" s="13" t="s">
        <v>33</v>
      </c>
      <c r="AX101" s="13" t="s">
        <v>72</v>
      </c>
      <c r="AY101" s="233" t="s">
        <v>115</v>
      </c>
    </row>
    <row r="102" s="14" customFormat="1">
      <c r="A102" s="14"/>
      <c r="B102" s="234"/>
      <c r="C102" s="235"/>
      <c r="D102" s="219" t="s">
        <v>126</v>
      </c>
      <c r="E102" s="236" t="s">
        <v>19</v>
      </c>
      <c r="F102" s="237" t="s">
        <v>134</v>
      </c>
      <c r="G102" s="235"/>
      <c r="H102" s="238">
        <v>8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126</v>
      </c>
      <c r="AU102" s="244" t="s">
        <v>82</v>
      </c>
      <c r="AV102" s="14" t="s">
        <v>82</v>
      </c>
      <c r="AW102" s="14" t="s">
        <v>33</v>
      </c>
      <c r="AX102" s="14" t="s">
        <v>72</v>
      </c>
      <c r="AY102" s="244" t="s">
        <v>115</v>
      </c>
    </row>
    <row r="103" s="13" customFormat="1">
      <c r="A103" s="13"/>
      <c r="B103" s="224"/>
      <c r="C103" s="225"/>
      <c r="D103" s="219" t="s">
        <v>126</v>
      </c>
      <c r="E103" s="226" t="s">
        <v>19</v>
      </c>
      <c r="F103" s="227" t="s">
        <v>133</v>
      </c>
      <c r="G103" s="225"/>
      <c r="H103" s="226" t="s">
        <v>19</v>
      </c>
      <c r="I103" s="228"/>
      <c r="J103" s="225"/>
      <c r="K103" s="225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126</v>
      </c>
      <c r="AU103" s="233" t="s">
        <v>82</v>
      </c>
      <c r="AV103" s="13" t="s">
        <v>80</v>
      </c>
      <c r="AW103" s="13" t="s">
        <v>33</v>
      </c>
      <c r="AX103" s="13" t="s">
        <v>72</v>
      </c>
      <c r="AY103" s="233" t="s">
        <v>115</v>
      </c>
    </row>
    <row r="104" s="14" customFormat="1">
      <c r="A104" s="14"/>
      <c r="B104" s="234"/>
      <c r="C104" s="235"/>
      <c r="D104" s="219" t="s">
        <v>126</v>
      </c>
      <c r="E104" s="236" t="s">
        <v>19</v>
      </c>
      <c r="F104" s="237" t="s">
        <v>80</v>
      </c>
      <c r="G104" s="235"/>
      <c r="H104" s="238">
        <v>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126</v>
      </c>
      <c r="AU104" s="244" t="s">
        <v>82</v>
      </c>
      <c r="AV104" s="14" t="s">
        <v>82</v>
      </c>
      <c r="AW104" s="14" t="s">
        <v>33</v>
      </c>
      <c r="AX104" s="14" t="s">
        <v>72</v>
      </c>
      <c r="AY104" s="244" t="s">
        <v>115</v>
      </c>
    </row>
    <row r="105" s="13" customFormat="1">
      <c r="A105" s="13"/>
      <c r="B105" s="224"/>
      <c r="C105" s="225"/>
      <c r="D105" s="219" t="s">
        <v>126</v>
      </c>
      <c r="E105" s="226" t="s">
        <v>19</v>
      </c>
      <c r="F105" s="227" t="s">
        <v>135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126</v>
      </c>
      <c r="AU105" s="233" t="s">
        <v>82</v>
      </c>
      <c r="AV105" s="13" t="s">
        <v>80</v>
      </c>
      <c r="AW105" s="13" t="s">
        <v>33</v>
      </c>
      <c r="AX105" s="13" t="s">
        <v>72</v>
      </c>
      <c r="AY105" s="233" t="s">
        <v>115</v>
      </c>
    </row>
    <row r="106" s="14" customFormat="1">
      <c r="A106" s="14"/>
      <c r="B106" s="234"/>
      <c r="C106" s="235"/>
      <c r="D106" s="219" t="s">
        <v>126</v>
      </c>
      <c r="E106" s="236" t="s">
        <v>19</v>
      </c>
      <c r="F106" s="237" t="s">
        <v>132</v>
      </c>
      <c r="G106" s="235"/>
      <c r="H106" s="238">
        <v>7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126</v>
      </c>
      <c r="AU106" s="244" t="s">
        <v>82</v>
      </c>
      <c r="AV106" s="14" t="s">
        <v>82</v>
      </c>
      <c r="AW106" s="14" t="s">
        <v>33</v>
      </c>
      <c r="AX106" s="14" t="s">
        <v>72</v>
      </c>
      <c r="AY106" s="244" t="s">
        <v>115</v>
      </c>
    </row>
    <row r="107" s="13" customFormat="1">
      <c r="A107" s="13"/>
      <c r="B107" s="224"/>
      <c r="C107" s="225"/>
      <c r="D107" s="219" t="s">
        <v>126</v>
      </c>
      <c r="E107" s="226" t="s">
        <v>19</v>
      </c>
      <c r="F107" s="227" t="s">
        <v>135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126</v>
      </c>
      <c r="AU107" s="233" t="s">
        <v>82</v>
      </c>
      <c r="AV107" s="13" t="s">
        <v>80</v>
      </c>
      <c r="AW107" s="13" t="s">
        <v>33</v>
      </c>
      <c r="AX107" s="13" t="s">
        <v>72</v>
      </c>
      <c r="AY107" s="233" t="s">
        <v>115</v>
      </c>
    </row>
    <row r="108" s="14" customFormat="1">
      <c r="A108" s="14"/>
      <c r="B108" s="234"/>
      <c r="C108" s="235"/>
      <c r="D108" s="219" t="s">
        <v>126</v>
      </c>
      <c r="E108" s="236" t="s">
        <v>19</v>
      </c>
      <c r="F108" s="237" t="s">
        <v>80</v>
      </c>
      <c r="G108" s="235"/>
      <c r="H108" s="238">
        <v>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126</v>
      </c>
      <c r="AU108" s="244" t="s">
        <v>82</v>
      </c>
      <c r="AV108" s="14" t="s">
        <v>82</v>
      </c>
      <c r="AW108" s="14" t="s">
        <v>33</v>
      </c>
      <c r="AX108" s="14" t="s">
        <v>72</v>
      </c>
      <c r="AY108" s="244" t="s">
        <v>115</v>
      </c>
    </row>
    <row r="109" s="13" customFormat="1">
      <c r="A109" s="13"/>
      <c r="B109" s="224"/>
      <c r="C109" s="225"/>
      <c r="D109" s="219" t="s">
        <v>126</v>
      </c>
      <c r="E109" s="226" t="s">
        <v>19</v>
      </c>
      <c r="F109" s="227" t="s">
        <v>135</v>
      </c>
      <c r="G109" s="225"/>
      <c r="H109" s="226" t="s">
        <v>19</v>
      </c>
      <c r="I109" s="228"/>
      <c r="J109" s="225"/>
      <c r="K109" s="225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126</v>
      </c>
      <c r="AU109" s="233" t="s">
        <v>82</v>
      </c>
      <c r="AV109" s="13" t="s">
        <v>80</v>
      </c>
      <c r="AW109" s="13" t="s">
        <v>33</v>
      </c>
      <c r="AX109" s="13" t="s">
        <v>72</v>
      </c>
      <c r="AY109" s="233" t="s">
        <v>115</v>
      </c>
    </row>
    <row r="110" s="14" customFormat="1">
      <c r="A110" s="14"/>
      <c r="B110" s="234"/>
      <c r="C110" s="235"/>
      <c r="D110" s="219" t="s">
        <v>126</v>
      </c>
      <c r="E110" s="236" t="s">
        <v>19</v>
      </c>
      <c r="F110" s="237" t="s">
        <v>80</v>
      </c>
      <c r="G110" s="235"/>
      <c r="H110" s="238">
        <v>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126</v>
      </c>
      <c r="AU110" s="244" t="s">
        <v>82</v>
      </c>
      <c r="AV110" s="14" t="s">
        <v>82</v>
      </c>
      <c r="AW110" s="14" t="s">
        <v>33</v>
      </c>
      <c r="AX110" s="14" t="s">
        <v>72</v>
      </c>
      <c r="AY110" s="244" t="s">
        <v>115</v>
      </c>
    </row>
    <row r="111" s="13" customFormat="1">
      <c r="A111" s="13"/>
      <c r="B111" s="224"/>
      <c r="C111" s="225"/>
      <c r="D111" s="219" t="s">
        <v>126</v>
      </c>
      <c r="E111" s="226" t="s">
        <v>19</v>
      </c>
      <c r="F111" s="227" t="s">
        <v>135</v>
      </c>
      <c r="G111" s="225"/>
      <c r="H111" s="226" t="s">
        <v>19</v>
      </c>
      <c r="I111" s="228"/>
      <c r="J111" s="225"/>
      <c r="K111" s="225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126</v>
      </c>
      <c r="AU111" s="233" t="s">
        <v>82</v>
      </c>
      <c r="AV111" s="13" t="s">
        <v>80</v>
      </c>
      <c r="AW111" s="13" t="s">
        <v>33</v>
      </c>
      <c r="AX111" s="13" t="s">
        <v>72</v>
      </c>
      <c r="AY111" s="233" t="s">
        <v>115</v>
      </c>
    </row>
    <row r="112" s="14" customFormat="1">
      <c r="A112" s="14"/>
      <c r="B112" s="234"/>
      <c r="C112" s="235"/>
      <c r="D112" s="219" t="s">
        <v>126</v>
      </c>
      <c r="E112" s="236" t="s">
        <v>19</v>
      </c>
      <c r="F112" s="237" t="s">
        <v>80</v>
      </c>
      <c r="G112" s="235"/>
      <c r="H112" s="238">
        <v>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126</v>
      </c>
      <c r="AU112" s="244" t="s">
        <v>82</v>
      </c>
      <c r="AV112" s="14" t="s">
        <v>82</v>
      </c>
      <c r="AW112" s="14" t="s">
        <v>33</v>
      </c>
      <c r="AX112" s="14" t="s">
        <v>72</v>
      </c>
      <c r="AY112" s="244" t="s">
        <v>115</v>
      </c>
    </row>
    <row r="113" s="13" customFormat="1">
      <c r="A113" s="13"/>
      <c r="B113" s="224"/>
      <c r="C113" s="225"/>
      <c r="D113" s="219" t="s">
        <v>126</v>
      </c>
      <c r="E113" s="226" t="s">
        <v>19</v>
      </c>
      <c r="F113" s="227" t="s">
        <v>135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126</v>
      </c>
      <c r="AU113" s="233" t="s">
        <v>82</v>
      </c>
      <c r="AV113" s="13" t="s">
        <v>80</v>
      </c>
      <c r="AW113" s="13" t="s">
        <v>33</v>
      </c>
      <c r="AX113" s="13" t="s">
        <v>72</v>
      </c>
      <c r="AY113" s="233" t="s">
        <v>115</v>
      </c>
    </row>
    <row r="114" s="14" customFormat="1">
      <c r="A114" s="14"/>
      <c r="B114" s="234"/>
      <c r="C114" s="235"/>
      <c r="D114" s="219" t="s">
        <v>126</v>
      </c>
      <c r="E114" s="236" t="s">
        <v>19</v>
      </c>
      <c r="F114" s="237" t="s">
        <v>80</v>
      </c>
      <c r="G114" s="235"/>
      <c r="H114" s="238">
        <v>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126</v>
      </c>
      <c r="AU114" s="244" t="s">
        <v>82</v>
      </c>
      <c r="AV114" s="14" t="s">
        <v>82</v>
      </c>
      <c r="AW114" s="14" t="s">
        <v>33</v>
      </c>
      <c r="AX114" s="14" t="s">
        <v>72</v>
      </c>
      <c r="AY114" s="244" t="s">
        <v>115</v>
      </c>
    </row>
    <row r="115" s="13" customFormat="1">
      <c r="A115" s="13"/>
      <c r="B115" s="224"/>
      <c r="C115" s="225"/>
      <c r="D115" s="219" t="s">
        <v>126</v>
      </c>
      <c r="E115" s="226" t="s">
        <v>19</v>
      </c>
      <c r="F115" s="227" t="s">
        <v>135</v>
      </c>
      <c r="G115" s="225"/>
      <c r="H115" s="226" t="s">
        <v>19</v>
      </c>
      <c r="I115" s="228"/>
      <c r="J115" s="225"/>
      <c r="K115" s="225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126</v>
      </c>
      <c r="AU115" s="233" t="s">
        <v>82</v>
      </c>
      <c r="AV115" s="13" t="s">
        <v>80</v>
      </c>
      <c r="AW115" s="13" t="s">
        <v>33</v>
      </c>
      <c r="AX115" s="13" t="s">
        <v>72</v>
      </c>
      <c r="AY115" s="233" t="s">
        <v>115</v>
      </c>
    </row>
    <row r="116" s="14" customFormat="1">
      <c r="A116" s="14"/>
      <c r="B116" s="234"/>
      <c r="C116" s="235"/>
      <c r="D116" s="219" t="s">
        <v>126</v>
      </c>
      <c r="E116" s="236" t="s">
        <v>19</v>
      </c>
      <c r="F116" s="237" t="s">
        <v>80</v>
      </c>
      <c r="G116" s="235"/>
      <c r="H116" s="238">
        <v>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126</v>
      </c>
      <c r="AU116" s="244" t="s">
        <v>82</v>
      </c>
      <c r="AV116" s="14" t="s">
        <v>82</v>
      </c>
      <c r="AW116" s="14" t="s">
        <v>33</v>
      </c>
      <c r="AX116" s="14" t="s">
        <v>72</v>
      </c>
      <c r="AY116" s="244" t="s">
        <v>115</v>
      </c>
    </row>
    <row r="117" s="13" customFormat="1">
      <c r="A117" s="13"/>
      <c r="B117" s="224"/>
      <c r="C117" s="225"/>
      <c r="D117" s="219" t="s">
        <v>126</v>
      </c>
      <c r="E117" s="226" t="s">
        <v>19</v>
      </c>
      <c r="F117" s="227" t="s">
        <v>135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126</v>
      </c>
      <c r="AU117" s="233" t="s">
        <v>82</v>
      </c>
      <c r="AV117" s="13" t="s">
        <v>80</v>
      </c>
      <c r="AW117" s="13" t="s">
        <v>33</v>
      </c>
      <c r="AX117" s="13" t="s">
        <v>72</v>
      </c>
      <c r="AY117" s="233" t="s">
        <v>115</v>
      </c>
    </row>
    <row r="118" s="14" customFormat="1">
      <c r="A118" s="14"/>
      <c r="B118" s="234"/>
      <c r="C118" s="235"/>
      <c r="D118" s="219" t="s">
        <v>126</v>
      </c>
      <c r="E118" s="236" t="s">
        <v>19</v>
      </c>
      <c r="F118" s="237" t="s">
        <v>80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126</v>
      </c>
      <c r="AU118" s="244" t="s">
        <v>82</v>
      </c>
      <c r="AV118" s="14" t="s">
        <v>82</v>
      </c>
      <c r="AW118" s="14" t="s">
        <v>33</v>
      </c>
      <c r="AX118" s="14" t="s">
        <v>72</v>
      </c>
      <c r="AY118" s="244" t="s">
        <v>115</v>
      </c>
    </row>
    <row r="119" s="13" customFormat="1">
      <c r="A119" s="13"/>
      <c r="B119" s="224"/>
      <c r="C119" s="225"/>
      <c r="D119" s="219" t="s">
        <v>126</v>
      </c>
      <c r="E119" s="226" t="s">
        <v>19</v>
      </c>
      <c r="F119" s="227" t="s">
        <v>135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126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115</v>
      </c>
    </row>
    <row r="120" s="14" customFormat="1">
      <c r="A120" s="14"/>
      <c r="B120" s="234"/>
      <c r="C120" s="235"/>
      <c r="D120" s="219" t="s">
        <v>126</v>
      </c>
      <c r="E120" s="236" t="s">
        <v>19</v>
      </c>
      <c r="F120" s="237" t="s">
        <v>80</v>
      </c>
      <c r="G120" s="235"/>
      <c r="H120" s="238">
        <v>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126</v>
      </c>
      <c r="AU120" s="244" t="s">
        <v>82</v>
      </c>
      <c r="AV120" s="14" t="s">
        <v>82</v>
      </c>
      <c r="AW120" s="14" t="s">
        <v>33</v>
      </c>
      <c r="AX120" s="14" t="s">
        <v>72</v>
      </c>
      <c r="AY120" s="244" t="s">
        <v>115</v>
      </c>
    </row>
    <row r="121" s="13" customFormat="1">
      <c r="A121" s="13"/>
      <c r="B121" s="224"/>
      <c r="C121" s="225"/>
      <c r="D121" s="219" t="s">
        <v>126</v>
      </c>
      <c r="E121" s="226" t="s">
        <v>19</v>
      </c>
      <c r="F121" s="227" t="s">
        <v>135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126</v>
      </c>
      <c r="AU121" s="233" t="s">
        <v>82</v>
      </c>
      <c r="AV121" s="13" t="s">
        <v>80</v>
      </c>
      <c r="AW121" s="13" t="s">
        <v>33</v>
      </c>
      <c r="AX121" s="13" t="s">
        <v>72</v>
      </c>
      <c r="AY121" s="233" t="s">
        <v>115</v>
      </c>
    </row>
    <row r="122" s="14" customFormat="1">
      <c r="A122" s="14"/>
      <c r="B122" s="234"/>
      <c r="C122" s="235"/>
      <c r="D122" s="219" t="s">
        <v>126</v>
      </c>
      <c r="E122" s="236" t="s">
        <v>19</v>
      </c>
      <c r="F122" s="237" t="s">
        <v>80</v>
      </c>
      <c r="G122" s="235"/>
      <c r="H122" s="238">
        <v>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126</v>
      </c>
      <c r="AU122" s="244" t="s">
        <v>82</v>
      </c>
      <c r="AV122" s="14" t="s">
        <v>82</v>
      </c>
      <c r="AW122" s="14" t="s">
        <v>33</v>
      </c>
      <c r="AX122" s="14" t="s">
        <v>72</v>
      </c>
      <c r="AY122" s="244" t="s">
        <v>115</v>
      </c>
    </row>
    <row r="123" s="13" customFormat="1">
      <c r="A123" s="13"/>
      <c r="B123" s="224"/>
      <c r="C123" s="225"/>
      <c r="D123" s="219" t="s">
        <v>126</v>
      </c>
      <c r="E123" s="226" t="s">
        <v>19</v>
      </c>
      <c r="F123" s="227" t="s">
        <v>136</v>
      </c>
      <c r="G123" s="225"/>
      <c r="H123" s="226" t="s">
        <v>19</v>
      </c>
      <c r="I123" s="228"/>
      <c r="J123" s="225"/>
      <c r="K123" s="225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126</v>
      </c>
      <c r="AU123" s="233" t="s">
        <v>82</v>
      </c>
      <c r="AV123" s="13" t="s">
        <v>80</v>
      </c>
      <c r="AW123" s="13" t="s">
        <v>33</v>
      </c>
      <c r="AX123" s="13" t="s">
        <v>72</v>
      </c>
      <c r="AY123" s="233" t="s">
        <v>115</v>
      </c>
    </row>
    <row r="124" s="14" customFormat="1">
      <c r="A124" s="14"/>
      <c r="B124" s="234"/>
      <c r="C124" s="235"/>
      <c r="D124" s="219" t="s">
        <v>126</v>
      </c>
      <c r="E124" s="236" t="s">
        <v>19</v>
      </c>
      <c r="F124" s="237" t="s">
        <v>80</v>
      </c>
      <c r="G124" s="235"/>
      <c r="H124" s="238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126</v>
      </c>
      <c r="AU124" s="244" t="s">
        <v>82</v>
      </c>
      <c r="AV124" s="14" t="s">
        <v>82</v>
      </c>
      <c r="AW124" s="14" t="s">
        <v>33</v>
      </c>
      <c r="AX124" s="14" t="s">
        <v>72</v>
      </c>
      <c r="AY124" s="244" t="s">
        <v>115</v>
      </c>
    </row>
    <row r="125" s="13" customFormat="1">
      <c r="A125" s="13"/>
      <c r="B125" s="224"/>
      <c r="C125" s="225"/>
      <c r="D125" s="219" t="s">
        <v>126</v>
      </c>
      <c r="E125" s="226" t="s">
        <v>19</v>
      </c>
      <c r="F125" s="227" t="s">
        <v>136</v>
      </c>
      <c r="G125" s="225"/>
      <c r="H125" s="226" t="s">
        <v>19</v>
      </c>
      <c r="I125" s="228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126</v>
      </c>
      <c r="AU125" s="233" t="s">
        <v>82</v>
      </c>
      <c r="AV125" s="13" t="s">
        <v>80</v>
      </c>
      <c r="AW125" s="13" t="s">
        <v>33</v>
      </c>
      <c r="AX125" s="13" t="s">
        <v>72</v>
      </c>
      <c r="AY125" s="233" t="s">
        <v>115</v>
      </c>
    </row>
    <row r="126" s="14" customFormat="1">
      <c r="A126" s="14"/>
      <c r="B126" s="234"/>
      <c r="C126" s="235"/>
      <c r="D126" s="219" t="s">
        <v>126</v>
      </c>
      <c r="E126" s="236" t="s">
        <v>19</v>
      </c>
      <c r="F126" s="237" t="s">
        <v>137</v>
      </c>
      <c r="G126" s="235"/>
      <c r="H126" s="238">
        <v>16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126</v>
      </c>
      <c r="AU126" s="244" t="s">
        <v>82</v>
      </c>
      <c r="AV126" s="14" t="s">
        <v>82</v>
      </c>
      <c r="AW126" s="14" t="s">
        <v>33</v>
      </c>
      <c r="AX126" s="14" t="s">
        <v>72</v>
      </c>
      <c r="AY126" s="244" t="s">
        <v>115</v>
      </c>
    </row>
    <row r="127" s="13" customFormat="1">
      <c r="A127" s="13"/>
      <c r="B127" s="224"/>
      <c r="C127" s="225"/>
      <c r="D127" s="219" t="s">
        <v>126</v>
      </c>
      <c r="E127" s="226" t="s">
        <v>19</v>
      </c>
      <c r="F127" s="227" t="s">
        <v>138</v>
      </c>
      <c r="G127" s="225"/>
      <c r="H127" s="226" t="s">
        <v>19</v>
      </c>
      <c r="I127" s="228"/>
      <c r="J127" s="225"/>
      <c r="K127" s="225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126</v>
      </c>
      <c r="AU127" s="233" t="s">
        <v>82</v>
      </c>
      <c r="AV127" s="13" t="s">
        <v>80</v>
      </c>
      <c r="AW127" s="13" t="s">
        <v>33</v>
      </c>
      <c r="AX127" s="13" t="s">
        <v>72</v>
      </c>
      <c r="AY127" s="233" t="s">
        <v>115</v>
      </c>
    </row>
    <row r="128" s="14" customFormat="1">
      <c r="A128" s="14"/>
      <c r="B128" s="234"/>
      <c r="C128" s="235"/>
      <c r="D128" s="219" t="s">
        <v>126</v>
      </c>
      <c r="E128" s="236" t="s">
        <v>19</v>
      </c>
      <c r="F128" s="237" t="s">
        <v>80</v>
      </c>
      <c r="G128" s="235"/>
      <c r="H128" s="238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126</v>
      </c>
      <c r="AU128" s="244" t="s">
        <v>82</v>
      </c>
      <c r="AV128" s="14" t="s">
        <v>82</v>
      </c>
      <c r="AW128" s="14" t="s">
        <v>33</v>
      </c>
      <c r="AX128" s="14" t="s">
        <v>72</v>
      </c>
      <c r="AY128" s="244" t="s">
        <v>115</v>
      </c>
    </row>
    <row r="129" s="13" customFormat="1">
      <c r="A129" s="13"/>
      <c r="B129" s="224"/>
      <c r="C129" s="225"/>
      <c r="D129" s="219" t="s">
        <v>126</v>
      </c>
      <c r="E129" s="226" t="s">
        <v>19</v>
      </c>
      <c r="F129" s="227" t="s">
        <v>138</v>
      </c>
      <c r="G129" s="225"/>
      <c r="H129" s="226" t="s">
        <v>19</v>
      </c>
      <c r="I129" s="228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126</v>
      </c>
      <c r="AU129" s="233" t="s">
        <v>82</v>
      </c>
      <c r="AV129" s="13" t="s">
        <v>80</v>
      </c>
      <c r="AW129" s="13" t="s">
        <v>33</v>
      </c>
      <c r="AX129" s="13" t="s">
        <v>72</v>
      </c>
      <c r="AY129" s="233" t="s">
        <v>115</v>
      </c>
    </row>
    <row r="130" s="14" customFormat="1">
      <c r="A130" s="14"/>
      <c r="B130" s="234"/>
      <c r="C130" s="235"/>
      <c r="D130" s="219" t="s">
        <v>126</v>
      </c>
      <c r="E130" s="236" t="s">
        <v>19</v>
      </c>
      <c r="F130" s="237" t="s">
        <v>139</v>
      </c>
      <c r="G130" s="235"/>
      <c r="H130" s="238">
        <v>12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126</v>
      </c>
      <c r="AU130" s="244" t="s">
        <v>82</v>
      </c>
      <c r="AV130" s="14" t="s">
        <v>82</v>
      </c>
      <c r="AW130" s="14" t="s">
        <v>33</v>
      </c>
      <c r="AX130" s="14" t="s">
        <v>72</v>
      </c>
      <c r="AY130" s="244" t="s">
        <v>115</v>
      </c>
    </row>
    <row r="131" s="13" customFormat="1">
      <c r="A131" s="13"/>
      <c r="B131" s="224"/>
      <c r="C131" s="225"/>
      <c r="D131" s="219" t="s">
        <v>126</v>
      </c>
      <c r="E131" s="226" t="s">
        <v>19</v>
      </c>
      <c r="F131" s="227" t="s">
        <v>140</v>
      </c>
      <c r="G131" s="225"/>
      <c r="H131" s="226" t="s">
        <v>19</v>
      </c>
      <c r="I131" s="228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126</v>
      </c>
      <c r="AU131" s="233" t="s">
        <v>82</v>
      </c>
      <c r="AV131" s="13" t="s">
        <v>80</v>
      </c>
      <c r="AW131" s="13" t="s">
        <v>33</v>
      </c>
      <c r="AX131" s="13" t="s">
        <v>72</v>
      </c>
      <c r="AY131" s="233" t="s">
        <v>115</v>
      </c>
    </row>
    <row r="132" s="14" customFormat="1">
      <c r="A132" s="14"/>
      <c r="B132" s="234"/>
      <c r="C132" s="235"/>
      <c r="D132" s="219" t="s">
        <v>126</v>
      </c>
      <c r="E132" s="236" t="s">
        <v>19</v>
      </c>
      <c r="F132" s="237" t="s">
        <v>80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126</v>
      </c>
      <c r="AU132" s="244" t="s">
        <v>82</v>
      </c>
      <c r="AV132" s="14" t="s">
        <v>82</v>
      </c>
      <c r="AW132" s="14" t="s">
        <v>33</v>
      </c>
      <c r="AX132" s="14" t="s">
        <v>72</v>
      </c>
      <c r="AY132" s="244" t="s">
        <v>115</v>
      </c>
    </row>
    <row r="133" s="13" customFormat="1">
      <c r="A133" s="13"/>
      <c r="B133" s="224"/>
      <c r="C133" s="225"/>
      <c r="D133" s="219" t="s">
        <v>126</v>
      </c>
      <c r="E133" s="226" t="s">
        <v>19</v>
      </c>
      <c r="F133" s="227" t="s">
        <v>140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126</v>
      </c>
      <c r="AU133" s="233" t="s">
        <v>82</v>
      </c>
      <c r="AV133" s="13" t="s">
        <v>80</v>
      </c>
      <c r="AW133" s="13" t="s">
        <v>33</v>
      </c>
      <c r="AX133" s="13" t="s">
        <v>72</v>
      </c>
      <c r="AY133" s="233" t="s">
        <v>115</v>
      </c>
    </row>
    <row r="134" s="14" customFormat="1">
      <c r="A134" s="14"/>
      <c r="B134" s="234"/>
      <c r="C134" s="235"/>
      <c r="D134" s="219" t="s">
        <v>126</v>
      </c>
      <c r="E134" s="236" t="s">
        <v>19</v>
      </c>
      <c r="F134" s="237" t="s">
        <v>80</v>
      </c>
      <c r="G134" s="235"/>
      <c r="H134" s="238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126</v>
      </c>
      <c r="AU134" s="244" t="s">
        <v>82</v>
      </c>
      <c r="AV134" s="14" t="s">
        <v>82</v>
      </c>
      <c r="AW134" s="14" t="s">
        <v>33</v>
      </c>
      <c r="AX134" s="14" t="s">
        <v>72</v>
      </c>
      <c r="AY134" s="244" t="s">
        <v>115</v>
      </c>
    </row>
    <row r="135" s="13" customFormat="1">
      <c r="A135" s="13"/>
      <c r="B135" s="224"/>
      <c r="C135" s="225"/>
      <c r="D135" s="219" t="s">
        <v>126</v>
      </c>
      <c r="E135" s="226" t="s">
        <v>19</v>
      </c>
      <c r="F135" s="227" t="s">
        <v>140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126</v>
      </c>
      <c r="AU135" s="233" t="s">
        <v>82</v>
      </c>
      <c r="AV135" s="13" t="s">
        <v>80</v>
      </c>
      <c r="AW135" s="13" t="s">
        <v>33</v>
      </c>
      <c r="AX135" s="13" t="s">
        <v>72</v>
      </c>
      <c r="AY135" s="233" t="s">
        <v>115</v>
      </c>
    </row>
    <row r="136" s="14" customFormat="1">
      <c r="A136" s="14"/>
      <c r="B136" s="234"/>
      <c r="C136" s="235"/>
      <c r="D136" s="219" t="s">
        <v>126</v>
      </c>
      <c r="E136" s="236" t="s">
        <v>19</v>
      </c>
      <c r="F136" s="237" t="s">
        <v>80</v>
      </c>
      <c r="G136" s="235"/>
      <c r="H136" s="238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126</v>
      </c>
      <c r="AU136" s="244" t="s">
        <v>82</v>
      </c>
      <c r="AV136" s="14" t="s">
        <v>82</v>
      </c>
      <c r="AW136" s="14" t="s">
        <v>33</v>
      </c>
      <c r="AX136" s="14" t="s">
        <v>72</v>
      </c>
      <c r="AY136" s="244" t="s">
        <v>115</v>
      </c>
    </row>
    <row r="137" s="13" customFormat="1">
      <c r="A137" s="13"/>
      <c r="B137" s="224"/>
      <c r="C137" s="225"/>
      <c r="D137" s="219" t="s">
        <v>126</v>
      </c>
      <c r="E137" s="226" t="s">
        <v>19</v>
      </c>
      <c r="F137" s="227" t="s">
        <v>141</v>
      </c>
      <c r="G137" s="225"/>
      <c r="H137" s="226" t="s">
        <v>19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126</v>
      </c>
      <c r="AU137" s="233" t="s">
        <v>82</v>
      </c>
      <c r="AV137" s="13" t="s">
        <v>80</v>
      </c>
      <c r="AW137" s="13" t="s">
        <v>33</v>
      </c>
      <c r="AX137" s="13" t="s">
        <v>72</v>
      </c>
      <c r="AY137" s="233" t="s">
        <v>115</v>
      </c>
    </row>
    <row r="138" s="14" customFormat="1">
      <c r="A138" s="14"/>
      <c r="B138" s="234"/>
      <c r="C138" s="235"/>
      <c r="D138" s="219" t="s">
        <v>126</v>
      </c>
      <c r="E138" s="236" t="s">
        <v>19</v>
      </c>
      <c r="F138" s="237" t="s">
        <v>80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126</v>
      </c>
      <c r="AU138" s="244" t="s">
        <v>82</v>
      </c>
      <c r="AV138" s="14" t="s">
        <v>82</v>
      </c>
      <c r="AW138" s="14" t="s">
        <v>33</v>
      </c>
      <c r="AX138" s="14" t="s">
        <v>72</v>
      </c>
      <c r="AY138" s="244" t="s">
        <v>115</v>
      </c>
    </row>
    <row r="139" s="13" customFormat="1">
      <c r="A139" s="13"/>
      <c r="B139" s="224"/>
      <c r="C139" s="225"/>
      <c r="D139" s="219" t="s">
        <v>126</v>
      </c>
      <c r="E139" s="226" t="s">
        <v>19</v>
      </c>
      <c r="F139" s="227" t="s">
        <v>141</v>
      </c>
      <c r="G139" s="225"/>
      <c r="H139" s="226" t="s">
        <v>19</v>
      </c>
      <c r="I139" s="228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126</v>
      </c>
      <c r="AU139" s="233" t="s">
        <v>82</v>
      </c>
      <c r="AV139" s="13" t="s">
        <v>80</v>
      </c>
      <c r="AW139" s="13" t="s">
        <v>33</v>
      </c>
      <c r="AX139" s="13" t="s">
        <v>72</v>
      </c>
      <c r="AY139" s="233" t="s">
        <v>115</v>
      </c>
    </row>
    <row r="140" s="14" customFormat="1">
      <c r="A140" s="14"/>
      <c r="B140" s="234"/>
      <c r="C140" s="235"/>
      <c r="D140" s="219" t="s">
        <v>126</v>
      </c>
      <c r="E140" s="236" t="s">
        <v>19</v>
      </c>
      <c r="F140" s="237" t="s">
        <v>142</v>
      </c>
      <c r="G140" s="235"/>
      <c r="H140" s="238">
        <v>10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126</v>
      </c>
      <c r="AU140" s="244" t="s">
        <v>82</v>
      </c>
      <c r="AV140" s="14" t="s">
        <v>82</v>
      </c>
      <c r="AW140" s="14" t="s">
        <v>33</v>
      </c>
      <c r="AX140" s="14" t="s">
        <v>72</v>
      </c>
      <c r="AY140" s="244" t="s">
        <v>115</v>
      </c>
    </row>
    <row r="141" s="13" customFormat="1">
      <c r="A141" s="13"/>
      <c r="B141" s="224"/>
      <c r="C141" s="225"/>
      <c r="D141" s="219" t="s">
        <v>126</v>
      </c>
      <c r="E141" s="226" t="s">
        <v>19</v>
      </c>
      <c r="F141" s="227" t="s">
        <v>141</v>
      </c>
      <c r="G141" s="225"/>
      <c r="H141" s="226" t="s">
        <v>19</v>
      </c>
      <c r="I141" s="228"/>
      <c r="J141" s="225"/>
      <c r="K141" s="225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126</v>
      </c>
      <c r="AU141" s="233" t="s">
        <v>82</v>
      </c>
      <c r="AV141" s="13" t="s">
        <v>80</v>
      </c>
      <c r="AW141" s="13" t="s">
        <v>33</v>
      </c>
      <c r="AX141" s="13" t="s">
        <v>72</v>
      </c>
      <c r="AY141" s="233" t="s">
        <v>115</v>
      </c>
    </row>
    <row r="142" s="14" customFormat="1">
      <c r="A142" s="14"/>
      <c r="B142" s="234"/>
      <c r="C142" s="235"/>
      <c r="D142" s="219" t="s">
        <v>126</v>
      </c>
      <c r="E142" s="236" t="s">
        <v>19</v>
      </c>
      <c r="F142" s="237" t="s">
        <v>80</v>
      </c>
      <c r="G142" s="235"/>
      <c r="H142" s="238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126</v>
      </c>
      <c r="AU142" s="244" t="s">
        <v>82</v>
      </c>
      <c r="AV142" s="14" t="s">
        <v>82</v>
      </c>
      <c r="AW142" s="14" t="s">
        <v>33</v>
      </c>
      <c r="AX142" s="14" t="s">
        <v>72</v>
      </c>
      <c r="AY142" s="244" t="s">
        <v>115</v>
      </c>
    </row>
    <row r="143" s="13" customFormat="1">
      <c r="A143" s="13"/>
      <c r="B143" s="224"/>
      <c r="C143" s="225"/>
      <c r="D143" s="219" t="s">
        <v>126</v>
      </c>
      <c r="E143" s="226" t="s">
        <v>19</v>
      </c>
      <c r="F143" s="227" t="s">
        <v>143</v>
      </c>
      <c r="G143" s="225"/>
      <c r="H143" s="226" t="s">
        <v>19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126</v>
      </c>
      <c r="AU143" s="233" t="s">
        <v>82</v>
      </c>
      <c r="AV143" s="13" t="s">
        <v>80</v>
      </c>
      <c r="AW143" s="13" t="s">
        <v>33</v>
      </c>
      <c r="AX143" s="13" t="s">
        <v>72</v>
      </c>
      <c r="AY143" s="233" t="s">
        <v>115</v>
      </c>
    </row>
    <row r="144" s="14" customFormat="1">
      <c r="A144" s="14"/>
      <c r="B144" s="234"/>
      <c r="C144" s="235"/>
      <c r="D144" s="219" t="s">
        <v>126</v>
      </c>
      <c r="E144" s="236" t="s">
        <v>19</v>
      </c>
      <c r="F144" s="237" t="s">
        <v>80</v>
      </c>
      <c r="G144" s="235"/>
      <c r="H144" s="238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126</v>
      </c>
      <c r="AU144" s="244" t="s">
        <v>82</v>
      </c>
      <c r="AV144" s="14" t="s">
        <v>82</v>
      </c>
      <c r="AW144" s="14" t="s">
        <v>33</v>
      </c>
      <c r="AX144" s="14" t="s">
        <v>72</v>
      </c>
      <c r="AY144" s="244" t="s">
        <v>115</v>
      </c>
    </row>
    <row r="145" s="13" customFormat="1">
      <c r="A145" s="13"/>
      <c r="B145" s="224"/>
      <c r="C145" s="225"/>
      <c r="D145" s="219" t="s">
        <v>126</v>
      </c>
      <c r="E145" s="226" t="s">
        <v>19</v>
      </c>
      <c r="F145" s="227" t="s">
        <v>143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126</v>
      </c>
      <c r="AU145" s="233" t="s">
        <v>82</v>
      </c>
      <c r="AV145" s="13" t="s">
        <v>80</v>
      </c>
      <c r="AW145" s="13" t="s">
        <v>33</v>
      </c>
      <c r="AX145" s="13" t="s">
        <v>72</v>
      </c>
      <c r="AY145" s="233" t="s">
        <v>115</v>
      </c>
    </row>
    <row r="146" s="14" customFormat="1">
      <c r="A146" s="14"/>
      <c r="B146" s="234"/>
      <c r="C146" s="235"/>
      <c r="D146" s="219" t="s">
        <v>126</v>
      </c>
      <c r="E146" s="236" t="s">
        <v>19</v>
      </c>
      <c r="F146" s="237" t="s">
        <v>132</v>
      </c>
      <c r="G146" s="235"/>
      <c r="H146" s="238">
        <v>7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126</v>
      </c>
      <c r="AU146" s="244" t="s">
        <v>82</v>
      </c>
      <c r="AV146" s="14" t="s">
        <v>82</v>
      </c>
      <c r="AW146" s="14" t="s">
        <v>33</v>
      </c>
      <c r="AX146" s="14" t="s">
        <v>72</v>
      </c>
      <c r="AY146" s="244" t="s">
        <v>115</v>
      </c>
    </row>
    <row r="147" s="15" customFormat="1">
      <c r="A147" s="15"/>
      <c r="B147" s="245"/>
      <c r="C147" s="246"/>
      <c r="D147" s="219" t="s">
        <v>126</v>
      </c>
      <c r="E147" s="247" t="s">
        <v>19</v>
      </c>
      <c r="F147" s="248" t="s">
        <v>144</v>
      </c>
      <c r="G147" s="246"/>
      <c r="H147" s="249">
        <v>91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126</v>
      </c>
      <c r="AU147" s="255" t="s">
        <v>82</v>
      </c>
      <c r="AV147" s="15" t="s">
        <v>123</v>
      </c>
      <c r="AW147" s="15" t="s">
        <v>33</v>
      </c>
      <c r="AX147" s="15" t="s">
        <v>80</v>
      </c>
      <c r="AY147" s="255" t="s">
        <v>115</v>
      </c>
    </row>
    <row r="148" s="2" customFormat="1" ht="16.5" customHeight="1">
      <c r="A148" s="40"/>
      <c r="B148" s="41"/>
      <c r="C148" s="206" t="s">
        <v>82</v>
      </c>
      <c r="D148" s="206" t="s">
        <v>118</v>
      </c>
      <c r="E148" s="207" t="s">
        <v>145</v>
      </c>
      <c r="F148" s="208" t="s">
        <v>146</v>
      </c>
      <c r="G148" s="209" t="s">
        <v>121</v>
      </c>
      <c r="H148" s="210">
        <v>103</v>
      </c>
      <c r="I148" s="211"/>
      <c r="J148" s="212">
        <f>ROUND(I148*H148,2)</f>
        <v>0</v>
      </c>
      <c r="K148" s="208" t="s">
        <v>122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0.16500000000000001</v>
      </c>
      <c r="T148" s="216">
        <f>S148*H148</f>
        <v>16.995000000000001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123</v>
      </c>
      <c r="AT148" s="217" t="s">
        <v>118</v>
      </c>
      <c r="AU148" s="217" t="s">
        <v>82</v>
      </c>
      <c r="AY148" s="19" t="s">
        <v>115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123</v>
      </c>
      <c r="BM148" s="217" t="s">
        <v>147</v>
      </c>
    </row>
    <row r="149" s="2" customFormat="1">
      <c r="A149" s="40"/>
      <c r="B149" s="41"/>
      <c r="C149" s="42"/>
      <c r="D149" s="219" t="s">
        <v>125</v>
      </c>
      <c r="E149" s="42"/>
      <c r="F149" s="220" t="s">
        <v>148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125</v>
      </c>
      <c r="AU149" s="19" t="s">
        <v>82</v>
      </c>
    </row>
    <row r="150" s="13" customFormat="1">
      <c r="A150" s="13"/>
      <c r="B150" s="224"/>
      <c r="C150" s="225"/>
      <c r="D150" s="219" t="s">
        <v>126</v>
      </c>
      <c r="E150" s="226" t="s">
        <v>19</v>
      </c>
      <c r="F150" s="227" t="s">
        <v>149</v>
      </c>
      <c r="G150" s="225"/>
      <c r="H150" s="226" t="s">
        <v>19</v>
      </c>
      <c r="I150" s="228"/>
      <c r="J150" s="225"/>
      <c r="K150" s="225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126</v>
      </c>
      <c r="AU150" s="233" t="s">
        <v>82</v>
      </c>
      <c r="AV150" s="13" t="s">
        <v>80</v>
      </c>
      <c r="AW150" s="13" t="s">
        <v>33</v>
      </c>
      <c r="AX150" s="13" t="s">
        <v>72</v>
      </c>
      <c r="AY150" s="233" t="s">
        <v>115</v>
      </c>
    </row>
    <row r="151" s="13" customFormat="1">
      <c r="A151" s="13"/>
      <c r="B151" s="224"/>
      <c r="C151" s="225"/>
      <c r="D151" s="219" t="s">
        <v>126</v>
      </c>
      <c r="E151" s="226" t="s">
        <v>19</v>
      </c>
      <c r="F151" s="227" t="s">
        <v>150</v>
      </c>
      <c r="G151" s="225"/>
      <c r="H151" s="226" t="s">
        <v>19</v>
      </c>
      <c r="I151" s="228"/>
      <c r="J151" s="225"/>
      <c r="K151" s="225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126</v>
      </c>
      <c r="AU151" s="233" t="s">
        <v>82</v>
      </c>
      <c r="AV151" s="13" t="s">
        <v>80</v>
      </c>
      <c r="AW151" s="13" t="s">
        <v>33</v>
      </c>
      <c r="AX151" s="13" t="s">
        <v>72</v>
      </c>
      <c r="AY151" s="233" t="s">
        <v>115</v>
      </c>
    </row>
    <row r="152" s="13" customFormat="1">
      <c r="A152" s="13"/>
      <c r="B152" s="224"/>
      <c r="C152" s="225"/>
      <c r="D152" s="219" t="s">
        <v>126</v>
      </c>
      <c r="E152" s="226" t="s">
        <v>19</v>
      </c>
      <c r="F152" s="227" t="s">
        <v>151</v>
      </c>
      <c r="G152" s="225"/>
      <c r="H152" s="226" t="s">
        <v>19</v>
      </c>
      <c r="I152" s="228"/>
      <c r="J152" s="225"/>
      <c r="K152" s="225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126</v>
      </c>
      <c r="AU152" s="233" t="s">
        <v>82</v>
      </c>
      <c r="AV152" s="13" t="s">
        <v>80</v>
      </c>
      <c r="AW152" s="13" t="s">
        <v>33</v>
      </c>
      <c r="AX152" s="13" t="s">
        <v>72</v>
      </c>
      <c r="AY152" s="233" t="s">
        <v>115</v>
      </c>
    </row>
    <row r="153" s="14" customFormat="1">
      <c r="A153" s="14"/>
      <c r="B153" s="234"/>
      <c r="C153" s="235"/>
      <c r="D153" s="219" t="s">
        <v>126</v>
      </c>
      <c r="E153" s="236" t="s">
        <v>19</v>
      </c>
      <c r="F153" s="237" t="s">
        <v>152</v>
      </c>
      <c r="G153" s="235"/>
      <c r="H153" s="238">
        <v>97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126</v>
      </c>
      <c r="AU153" s="244" t="s">
        <v>82</v>
      </c>
      <c r="AV153" s="14" t="s">
        <v>82</v>
      </c>
      <c r="AW153" s="14" t="s">
        <v>33</v>
      </c>
      <c r="AX153" s="14" t="s">
        <v>72</v>
      </c>
      <c r="AY153" s="244" t="s">
        <v>115</v>
      </c>
    </row>
    <row r="154" s="13" customFormat="1">
      <c r="A154" s="13"/>
      <c r="B154" s="224"/>
      <c r="C154" s="225"/>
      <c r="D154" s="219" t="s">
        <v>126</v>
      </c>
      <c r="E154" s="226" t="s">
        <v>19</v>
      </c>
      <c r="F154" s="227" t="s">
        <v>149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126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115</v>
      </c>
    </row>
    <row r="155" s="13" customFormat="1">
      <c r="A155" s="13"/>
      <c r="B155" s="224"/>
      <c r="C155" s="225"/>
      <c r="D155" s="219" t="s">
        <v>126</v>
      </c>
      <c r="E155" s="226" t="s">
        <v>19</v>
      </c>
      <c r="F155" s="227" t="s">
        <v>150</v>
      </c>
      <c r="G155" s="225"/>
      <c r="H155" s="226" t="s">
        <v>19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126</v>
      </c>
      <c r="AU155" s="233" t="s">
        <v>82</v>
      </c>
      <c r="AV155" s="13" t="s">
        <v>80</v>
      </c>
      <c r="AW155" s="13" t="s">
        <v>33</v>
      </c>
      <c r="AX155" s="13" t="s">
        <v>72</v>
      </c>
      <c r="AY155" s="233" t="s">
        <v>115</v>
      </c>
    </row>
    <row r="156" s="13" customFormat="1">
      <c r="A156" s="13"/>
      <c r="B156" s="224"/>
      <c r="C156" s="225"/>
      <c r="D156" s="219" t="s">
        <v>126</v>
      </c>
      <c r="E156" s="226" t="s">
        <v>19</v>
      </c>
      <c r="F156" s="227" t="s">
        <v>153</v>
      </c>
      <c r="G156" s="225"/>
      <c r="H156" s="226" t="s">
        <v>19</v>
      </c>
      <c r="I156" s="228"/>
      <c r="J156" s="225"/>
      <c r="K156" s="225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126</v>
      </c>
      <c r="AU156" s="233" t="s">
        <v>82</v>
      </c>
      <c r="AV156" s="13" t="s">
        <v>80</v>
      </c>
      <c r="AW156" s="13" t="s">
        <v>33</v>
      </c>
      <c r="AX156" s="13" t="s">
        <v>72</v>
      </c>
      <c r="AY156" s="233" t="s">
        <v>115</v>
      </c>
    </row>
    <row r="157" s="14" customFormat="1">
      <c r="A157" s="14"/>
      <c r="B157" s="234"/>
      <c r="C157" s="235"/>
      <c r="D157" s="219" t="s">
        <v>126</v>
      </c>
      <c r="E157" s="236" t="s">
        <v>19</v>
      </c>
      <c r="F157" s="237" t="s">
        <v>154</v>
      </c>
      <c r="G157" s="235"/>
      <c r="H157" s="238">
        <v>6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126</v>
      </c>
      <c r="AU157" s="244" t="s">
        <v>82</v>
      </c>
      <c r="AV157" s="14" t="s">
        <v>82</v>
      </c>
      <c r="AW157" s="14" t="s">
        <v>33</v>
      </c>
      <c r="AX157" s="14" t="s">
        <v>72</v>
      </c>
      <c r="AY157" s="244" t="s">
        <v>115</v>
      </c>
    </row>
    <row r="158" s="15" customFormat="1">
      <c r="A158" s="15"/>
      <c r="B158" s="245"/>
      <c r="C158" s="246"/>
      <c r="D158" s="219" t="s">
        <v>126</v>
      </c>
      <c r="E158" s="247" t="s">
        <v>19</v>
      </c>
      <c r="F158" s="248" t="s">
        <v>144</v>
      </c>
      <c r="G158" s="246"/>
      <c r="H158" s="249">
        <v>103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126</v>
      </c>
      <c r="AU158" s="255" t="s">
        <v>82</v>
      </c>
      <c r="AV158" s="15" t="s">
        <v>123</v>
      </c>
      <c r="AW158" s="15" t="s">
        <v>33</v>
      </c>
      <c r="AX158" s="15" t="s">
        <v>80</v>
      </c>
      <c r="AY158" s="255" t="s">
        <v>115</v>
      </c>
    </row>
    <row r="159" s="2" customFormat="1" ht="16.5" customHeight="1">
      <c r="A159" s="40"/>
      <c r="B159" s="41"/>
      <c r="C159" s="206" t="s">
        <v>130</v>
      </c>
      <c r="D159" s="206" t="s">
        <v>118</v>
      </c>
      <c r="E159" s="207" t="s">
        <v>155</v>
      </c>
      <c r="F159" s="208" t="s">
        <v>156</v>
      </c>
      <c r="G159" s="209" t="s">
        <v>157</v>
      </c>
      <c r="H159" s="210">
        <v>188.18899999999999</v>
      </c>
      <c r="I159" s="211"/>
      <c r="J159" s="212">
        <f>ROUND(I159*H159,2)</f>
        <v>0</v>
      </c>
      <c r="K159" s="208" t="s">
        <v>122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0.0092499999999999995</v>
      </c>
      <c r="T159" s="216">
        <f>S159*H159</f>
        <v>1.7407482499999998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123</v>
      </c>
      <c r="AT159" s="217" t="s">
        <v>118</v>
      </c>
      <c r="AU159" s="217" t="s">
        <v>82</v>
      </c>
      <c r="AY159" s="19" t="s">
        <v>115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123</v>
      </c>
      <c r="BM159" s="217" t="s">
        <v>158</v>
      </c>
    </row>
    <row r="160" s="2" customFormat="1">
      <c r="A160" s="40"/>
      <c r="B160" s="41"/>
      <c r="C160" s="42"/>
      <c r="D160" s="219" t="s">
        <v>125</v>
      </c>
      <c r="E160" s="42"/>
      <c r="F160" s="220" t="s">
        <v>159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125</v>
      </c>
      <c r="AU160" s="19" t="s">
        <v>82</v>
      </c>
    </row>
    <row r="161" s="13" customFormat="1">
      <c r="A161" s="13"/>
      <c r="B161" s="224"/>
      <c r="C161" s="225"/>
      <c r="D161" s="219" t="s">
        <v>126</v>
      </c>
      <c r="E161" s="226" t="s">
        <v>19</v>
      </c>
      <c r="F161" s="227" t="s">
        <v>149</v>
      </c>
      <c r="G161" s="225"/>
      <c r="H161" s="226" t="s">
        <v>19</v>
      </c>
      <c r="I161" s="228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126</v>
      </c>
      <c r="AU161" s="233" t="s">
        <v>82</v>
      </c>
      <c r="AV161" s="13" t="s">
        <v>80</v>
      </c>
      <c r="AW161" s="13" t="s">
        <v>33</v>
      </c>
      <c r="AX161" s="13" t="s">
        <v>72</v>
      </c>
      <c r="AY161" s="233" t="s">
        <v>115</v>
      </c>
    </row>
    <row r="162" s="13" customFormat="1">
      <c r="A162" s="13"/>
      <c r="B162" s="224"/>
      <c r="C162" s="225"/>
      <c r="D162" s="219" t="s">
        <v>126</v>
      </c>
      <c r="E162" s="226" t="s">
        <v>19</v>
      </c>
      <c r="F162" s="227" t="s">
        <v>150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126</v>
      </c>
      <c r="AU162" s="233" t="s">
        <v>82</v>
      </c>
      <c r="AV162" s="13" t="s">
        <v>80</v>
      </c>
      <c r="AW162" s="13" t="s">
        <v>33</v>
      </c>
      <c r="AX162" s="13" t="s">
        <v>72</v>
      </c>
      <c r="AY162" s="233" t="s">
        <v>115</v>
      </c>
    </row>
    <row r="163" s="13" customFormat="1">
      <c r="A163" s="13"/>
      <c r="B163" s="224"/>
      <c r="C163" s="225"/>
      <c r="D163" s="219" t="s">
        <v>126</v>
      </c>
      <c r="E163" s="226" t="s">
        <v>19</v>
      </c>
      <c r="F163" s="227" t="s">
        <v>160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126</v>
      </c>
      <c r="AU163" s="233" t="s">
        <v>82</v>
      </c>
      <c r="AV163" s="13" t="s">
        <v>80</v>
      </c>
      <c r="AW163" s="13" t="s">
        <v>33</v>
      </c>
      <c r="AX163" s="13" t="s">
        <v>72</v>
      </c>
      <c r="AY163" s="233" t="s">
        <v>115</v>
      </c>
    </row>
    <row r="164" s="14" customFormat="1">
      <c r="A164" s="14"/>
      <c r="B164" s="234"/>
      <c r="C164" s="235"/>
      <c r="D164" s="219" t="s">
        <v>126</v>
      </c>
      <c r="E164" s="236" t="s">
        <v>19</v>
      </c>
      <c r="F164" s="237" t="s">
        <v>161</v>
      </c>
      <c r="G164" s="235"/>
      <c r="H164" s="238">
        <v>188.18899999999999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126</v>
      </c>
      <c r="AU164" s="244" t="s">
        <v>82</v>
      </c>
      <c r="AV164" s="14" t="s">
        <v>82</v>
      </c>
      <c r="AW164" s="14" t="s">
        <v>33</v>
      </c>
      <c r="AX164" s="14" t="s">
        <v>72</v>
      </c>
      <c r="AY164" s="244" t="s">
        <v>115</v>
      </c>
    </row>
    <row r="165" s="15" customFormat="1">
      <c r="A165" s="15"/>
      <c r="B165" s="245"/>
      <c r="C165" s="246"/>
      <c r="D165" s="219" t="s">
        <v>126</v>
      </c>
      <c r="E165" s="247" t="s">
        <v>19</v>
      </c>
      <c r="F165" s="248" t="s">
        <v>144</v>
      </c>
      <c r="G165" s="246"/>
      <c r="H165" s="249">
        <v>188.18899999999999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126</v>
      </c>
      <c r="AU165" s="255" t="s">
        <v>82</v>
      </c>
      <c r="AV165" s="15" t="s">
        <v>123</v>
      </c>
      <c r="AW165" s="15" t="s">
        <v>33</v>
      </c>
      <c r="AX165" s="15" t="s">
        <v>80</v>
      </c>
      <c r="AY165" s="255" t="s">
        <v>115</v>
      </c>
    </row>
    <row r="166" s="2" customFormat="1" ht="16.5" customHeight="1">
      <c r="A166" s="40"/>
      <c r="B166" s="41"/>
      <c r="C166" s="206" t="s">
        <v>123</v>
      </c>
      <c r="D166" s="206" t="s">
        <v>118</v>
      </c>
      <c r="E166" s="207" t="s">
        <v>162</v>
      </c>
      <c r="F166" s="208" t="s">
        <v>163</v>
      </c>
      <c r="G166" s="209" t="s">
        <v>121</v>
      </c>
      <c r="H166" s="210">
        <v>2</v>
      </c>
      <c r="I166" s="211"/>
      <c r="J166" s="212">
        <f>ROUND(I166*H166,2)</f>
        <v>0</v>
      </c>
      <c r="K166" s="208" t="s">
        <v>122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0.20999999999999999</v>
      </c>
      <c r="T166" s="216">
        <f>S166*H166</f>
        <v>0.41999999999999998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123</v>
      </c>
      <c r="AT166" s="217" t="s">
        <v>118</v>
      </c>
      <c r="AU166" s="217" t="s">
        <v>82</v>
      </c>
      <c r="AY166" s="19" t="s">
        <v>115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123</v>
      </c>
      <c r="BM166" s="217" t="s">
        <v>164</v>
      </c>
    </row>
    <row r="167" s="2" customFormat="1">
      <c r="A167" s="40"/>
      <c r="B167" s="41"/>
      <c r="C167" s="42"/>
      <c r="D167" s="219" t="s">
        <v>125</v>
      </c>
      <c r="E167" s="42"/>
      <c r="F167" s="220" t="s">
        <v>165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125</v>
      </c>
      <c r="AU167" s="19" t="s">
        <v>82</v>
      </c>
    </row>
    <row r="168" s="13" customFormat="1">
      <c r="A168" s="13"/>
      <c r="B168" s="224"/>
      <c r="C168" s="225"/>
      <c r="D168" s="219" t="s">
        <v>126</v>
      </c>
      <c r="E168" s="226" t="s">
        <v>19</v>
      </c>
      <c r="F168" s="227" t="s">
        <v>149</v>
      </c>
      <c r="G168" s="225"/>
      <c r="H168" s="226" t="s">
        <v>19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126</v>
      </c>
      <c r="AU168" s="233" t="s">
        <v>82</v>
      </c>
      <c r="AV168" s="13" t="s">
        <v>80</v>
      </c>
      <c r="AW168" s="13" t="s">
        <v>33</v>
      </c>
      <c r="AX168" s="13" t="s">
        <v>72</v>
      </c>
      <c r="AY168" s="233" t="s">
        <v>115</v>
      </c>
    </row>
    <row r="169" s="13" customFormat="1">
      <c r="A169" s="13"/>
      <c r="B169" s="224"/>
      <c r="C169" s="225"/>
      <c r="D169" s="219" t="s">
        <v>126</v>
      </c>
      <c r="E169" s="226" t="s">
        <v>19</v>
      </c>
      <c r="F169" s="227" t="s">
        <v>150</v>
      </c>
      <c r="G169" s="225"/>
      <c r="H169" s="226" t="s">
        <v>19</v>
      </c>
      <c r="I169" s="228"/>
      <c r="J169" s="225"/>
      <c r="K169" s="225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126</v>
      </c>
      <c r="AU169" s="233" t="s">
        <v>82</v>
      </c>
      <c r="AV169" s="13" t="s">
        <v>80</v>
      </c>
      <c r="AW169" s="13" t="s">
        <v>33</v>
      </c>
      <c r="AX169" s="13" t="s">
        <v>72</v>
      </c>
      <c r="AY169" s="233" t="s">
        <v>115</v>
      </c>
    </row>
    <row r="170" s="13" customFormat="1">
      <c r="A170" s="13"/>
      <c r="B170" s="224"/>
      <c r="C170" s="225"/>
      <c r="D170" s="219" t="s">
        <v>126</v>
      </c>
      <c r="E170" s="226" t="s">
        <v>19</v>
      </c>
      <c r="F170" s="227" t="s">
        <v>166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126</v>
      </c>
      <c r="AU170" s="233" t="s">
        <v>82</v>
      </c>
      <c r="AV170" s="13" t="s">
        <v>80</v>
      </c>
      <c r="AW170" s="13" t="s">
        <v>33</v>
      </c>
      <c r="AX170" s="13" t="s">
        <v>72</v>
      </c>
      <c r="AY170" s="233" t="s">
        <v>115</v>
      </c>
    </row>
    <row r="171" s="14" customFormat="1">
      <c r="A171" s="14"/>
      <c r="B171" s="234"/>
      <c r="C171" s="235"/>
      <c r="D171" s="219" t="s">
        <v>126</v>
      </c>
      <c r="E171" s="236" t="s">
        <v>19</v>
      </c>
      <c r="F171" s="237" t="s">
        <v>82</v>
      </c>
      <c r="G171" s="235"/>
      <c r="H171" s="238">
        <v>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126</v>
      </c>
      <c r="AU171" s="244" t="s">
        <v>82</v>
      </c>
      <c r="AV171" s="14" t="s">
        <v>82</v>
      </c>
      <c r="AW171" s="14" t="s">
        <v>33</v>
      </c>
      <c r="AX171" s="14" t="s">
        <v>72</v>
      </c>
      <c r="AY171" s="244" t="s">
        <v>115</v>
      </c>
    </row>
    <row r="172" s="15" customFormat="1">
      <c r="A172" s="15"/>
      <c r="B172" s="245"/>
      <c r="C172" s="246"/>
      <c r="D172" s="219" t="s">
        <v>126</v>
      </c>
      <c r="E172" s="247" t="s">
        <v>19</v>
      </c>
      <c r="F172" s="248" t="s">
        <v>144</v>
      </c>
      <c r="G172" s="246"/>
      <c r="H172" s="249">
        <v>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126</v>
      </c>
      <c r="AU172" s="255" t="s">
        <v>82</v>
      </c>
      <c r="AV172" s="15" t="s">
        <v>123</v>
      </c>
      <c r="AW172" s="15" t="s">
        <v>33</v>
      </c>
      <c r="AX172" s="15" t="s">
        <v>80</v>
      </c>
      <c r="AY172" s="255" t="s">
        <v>115</v>
      </c>
    </row>
    <row r="173" s="2" customFormat="1" ht="16.5" customHeight="1">
      <c r="A173" s="40"/>
      <c r="B173" s="41"/>
      <c r="C173" s="206" t="s">
        <v>167</v>
      </c>
      <c r="D173" s="206" t="s">
        <v>118</v>
      </c>
      <c r="E173" s="207" t="s">
        <v>168</v>
      </c>
      <c r="F173" s="208" t="s">
        <v>169</v>
      </c>
      <c r="G173" s="209" t="s">
        <v>121</v>
      </c>
      <c r="H173" s="210">
        <v>1</v>
      </c>
      <c r="I173" s="211"/>
      <c r="J173" s="212">
        <f>ROUND(I173*H173,2)</f>
        <v>0</v>
      </c>
      <c r="K173" s="208" t="s">
        <v>122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0.28499999999999998</v>
      </c>
      <c r="T173" s="216">
        <f>S173*H173</f>
        <v>0.28499999999999998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123</v>
      </c>
      <c r="AT173" s="217" t="s">
        <v>118</v>
      </c>
      <c r="AU173" s="217" t="s">
        <v>82</v>
      </c>
      <c r="AY173" s="19" t="s">
        <v>115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123</v>
      </c>
      <c r="BM173" s="217" t="s">
        <v>170</v>
      </c>
    </row>
    <row r="174" s="2" customFormat="1">
      <c r="A174" s="40"/>
      <c r="B174" s="41"/>
      <c r="C174" s="42"/>
      <c r="D174" s="219" t="s">
        <v>125</v>
      </c>
      <c r="E174" s="42"/>
      <c r="F174" s="220" t="s">
        <v>171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82</v>
      </c>
    </row>
    <row r="175" s="13" customFormat="1">
      <c r="A175" s="13"/>
      <c r="B175" s="224"/>
      <c r="C175" s="225"/>
      <c r="D175" s="219" t="s">
        <v>126</v>
      </c>
      <c r="E175" s="226" t="s">
        <v>19</v>
      </c>
      <c r="F175" s="227" t="s">
        <v>149</v>
      </c>
      <c r="G175" s="225"/>
      <c r="H175" s="226" t="s">
        <v>19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126</v>
      </c>
      <c r="AU175" s="233" t="s">
        <v>82</v>
      </c>
      <c r="AV175" s="13" t="s">
        <v>80</v>
      </c>
      <c r="AW175" s="13" t="s">
        <v>33</v>
      </c>
      <c r="AX175" s="13" t="s">
        <v>72</v>
      </c>
      <c r="AY175" s="233" t="s">
        <v>115</v>
      </c>
    </row>
    <row r="176" s="13" customFormat="1">
      <c r="A176" s="13"/>
      <c r="B176" s="224"/>
      <c r="C176" s="225"/>
      <c r="D176" s="219" t="s">
        <v>126</v>
      </c>
      <c r="E176" s="226" t="s">
        <v>19</v>
      </c>
      <c r="F176" s="227" t="s">
        <v>150</v>
      </c>
      <c r="G176" s="225"/>
      <c r="H176" s="226" t="s">
        <v>19</v>
      </c>
      <c r="I176" s="228"/>
      <c r="J176" s="225"/>
      <c r="K176" s="225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126</v>
      </c>
      <c r="AU176" s="233" t="s">
        <v>82</v>
      </c>
      <c r="AV176" s="13" t="s">
        <v>80</v>
      </c>
      <c r="AW176" s="13" t="s">
        <v>33</v>
      </c>
      <c r="AX176" s="13" t="s">
        <v>72</v>
      </c>
      <c r="AY176" s="233" t="s">
        <v>115</v>
      </c>
    </row>
    <row r="177" s="13" customFormat="1">
      <c r="A177" s="13"/>
      <c r="B177" s="224"/>
      <c r="C177" s="225"/>
      <c r="D177" s="219" t="s">
        <v>126</v>
      </c>
      <c r="E177" s="226" t="s">
        <v>19</v>
      </c>
      <c r="F177" s="227" t="s">
        <v>172</v>
      </c>
      <c r="G177" s="225"/>
      <c r="H177" s="226" t="s">
        <v>19</v>
      </c>
      <c r="I177" s="228"/>
      <c r="J177" s="225"/>
      <c r="K177" s="225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126</v>
      </c>
      <c r="AU177" s="233" t="s">
        <v>82</v>
      </c>
      <c r="AV177" s="13" t="s">
        <v>80</v>
      </c>
      <c r="AW177" s="13" t="s">
        <v>33</v>
      </c>
      <c r="AX177" s="13" t="s">
        <v>72</v>
      </c>
      <c r="AY177" s="233" t="s">
        <v>115</v>
      </c>
    </row>
    <row r="178" s="14" customFormat="1">
      <c r="A178" s="14"/>
      <c r="B178" s="234"/>
      <c r="C178" s="235"/>
      <c r="D178" s="219" t="s">
        <v>126</v>
      </c>
      <c r="E178" s="236" t="s">
        <v>19</v>
      </c>
      <c r="F178" s="237" t="s">
        <v>80</v>
      </c>
      <c r="G178" s="235"/>
      <c r="H178" s="238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126</v>
      </c>
      <c r="AU178" s="244" t="s">
        <v>82</v>
      </c>
      <c r="AV178" s="14" t="s">
        <v>82</v>
      </c>
      <c r="AW178" s="14" t="s">
        <v>33</v>
      </c>
      <c r="AX178" s="14" t="s">
        <v>72</v>
      </c>
      <c r="AY178" s="244" t="s">
        <v>115</v>
      </c>
    </row>
    <row r="179" s="15" customFormat="1">
      <c r="A179" s="15"/>
      <c r="B179" s="245"/>
      <c r="C179" s="246"/>
      <c r="D179" s="219" t="s">
        <v>126</v>
      </c>
      <c r="E179" s="247" t="s">
        <v>19</v>
      </c>
      <c r="F179" s="248" t="s">
        <v>144</v>
      </c>
      <c r="G179" s="246"/>
      <c r="H179" s="249">
        <v>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5" t="s">
        <v>126</v>
      </c>
      <c r="AU179" s="255" t="s">
        <v>82</v>
      </c>
      <c r="AV179" s="15" t="s">
        <v>123</v>
      </c>
      <c r="AW179" s="15" t="s">
        <v>33</v>
      </c>
      <c r="AX179" s="15" t="s">
        <v>80</v>
      </c>
      <c r="AY179" s="255" t="s">
        <v>115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173</v>
      </c>
      <c r="F180" s="204" t="s">
        <v>174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SUM(P181:P218)</f>
        <v>0</v>
      </c>
      <c r="Q180" s="198"/>
      <c r="R180" s="199">
        <f>SUM(R181:R218)</f>
        <v>0</v>
      </c>
      <c r="S180" s="198"/>
      <c r="T180" s="200">
        <f>SUM(T181:T218)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80</v>
      </c>
      <c r="AT180" s="202" t="s">
        <v>71</v>
      </c>
      <c r="AU180" s="202" t="s">
        <v>80</v>
      </c>
      <c r="AY180" s="201" t="s">
        <v>115</v>
      </c>
      <c r="BK180" s="203">
        <f>SUM(BK181:BK218)</f>
        <v>0</v>
      </c>
    </row>
    <row r="181" s="2" customFormat="1" ht="16.5" customHeight="1">
      <c r="A181" s="40"/>
      <c r="B181" s="41"/>
      <c r="C181" s="206" t="s">
        <v>154</v>
      </c>
      <c r="D181" s="206" t="s">
        <v>118</v>
      </c>
      <c r="E181" s="207" t="s">
        <v>175</v>
      </c>
      <c r="F181" s="208" t="s">
        <v>176</v>
      </c>
      <c r="G181" s="209" t="s">
        <v>177</v>
      </c>
      <c r="H181" s="210">
        <v>7.2249999999999996</v>
      </c>
      <c r="I181" s="211"/>
      <c r="J181" s="212">
        <f>ROUND(I181*H181,2)</f>
        <v>0</v>
      </c>
      <c r="K181" s="208" t="s">
        <v>122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123</v>
      </c>
      <c r="AT181" s="217" t="s">
        <v>118</v>
      </c>
      <c r="AU181" s="217" t="s">
        <v>82</v>
      </c>
      <c r="AY181" s="19" t="s">
        <v>115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123</v>
      </c>
      <c r="BM181" s="217" t="s">
        <v>178</v>
      </c>
    </row>
    <row r="182" s="2" customFormat="1">
      <c r="A182" s="40"/>
      <c r="B182" s="41"/>
      <c r="C182" s="42"/>
      <c r="D182" s="219" t="s">
        <v>125</v>
      </c>
      <c r="E182" s="42"/>
      <c r="F182" s="220" t="s">
        <v>179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125</v>
      </c>
      <c r="AU182" s="19" t="s">
        <v>82</v>
      </c>
    </row>
    <row r="183" s="13" customFormat="1">
      <c r="A183" s="13"/>
      <c r="B183" s="224"/>
      <c r="C183" s="225"/>
      <c r="D183" s="219" t="s">
        <v>126</v>
      </c>
      <c r="E183" s="226" t="s">
        <v>19</v>
      </c>
      <c r="F183" s="227" t="s">
        <v>180</v>
      </c>
      <c r="G183" s="225"/>
      <c r="H183" s="226" t="s">
        <v>19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126</v>
      </c>
      <c r="AU183" s="233" t="s">
        <v>82</v>
      </c>
      <c r="AV183" s="13" t="s">
        <v>80</v>
      </c>
      <c r="AW183" s="13" t="s">
        <v>33</v>
      </c>
      <c r="AX183" s="13" t="s">
        <v>72</v>
      </c>
      <c r="AY183" s="233" t="s">
        <v>115</v>
      </c>
    </row>
    <row r="184" s="14" customFormat="1">
      <c r="A184" s="14"/>
      <c r="B184" s="234"/>
      <c r="C184" s="235"/>
      <c r="D184" s="219" t="s">
        <v>126</v>
      </c>
      <c r="E184" s="236" t="s">
        <v>19</v>
      </c>
      <c r="F184" s="237" t="s">
        <v>181</v>
      </c>
      <c r="G184" s="235"/>
      <c r="H184" s="238">
        <v>7.2249999999999996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126</v>
      </c>
      <c r="AU184" s="244" t="s">
        <v>82</v>
      </c>
      <c r="AV184" s="14" t="s">
        <v>82</v>
      </c>
      <c r="AW184" s="14" t="s">
        <v>33</v>
      </c>
      <c r="AX184" s="14" t="s">
        <v>72</v>
      </c>
      <c r="AY184" s="244" t="s">
        <v>115</v>
      </c>
    </row>
    <row r="185" s="15" customFormat="1">
      <c r="A185" s="15"/>
      <c r="B185" s="245"/>
      <c r="C185" s="246"/>
      <c r="D185" s="219" t="s">
        <v>126</v>
      </c>
      <c r="E185" s="247" t="s">
        <v>19</v>
      </c>
      <c r="F185" s="248" t="s">
        <v>144</v>
      </c>
      <c r="G185" s="246"/>
      <c r="H185" s="249">
        <v>7.2249999999999996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126</v>
      </c>
      <c r="AU185" s="255" t="s">
        <v>82</v>
      </c>
      <c r="AV185" s="15" t="s">
        <v>123</v>
      </c>
      <c r="AW185" s="15" t="s">
        <v>33</v>
      </c>
      <c r="AX185" s="15" t="s">
        <v>80</v>
      </c>
      <c r="AY185" s="255" t="s">
        <v>115</v>
      </c>
    </row>
    <row r="186" s="2" customFormat="1" ht="16.5" customHeight="1">
      <c r="A186" s="40"/>
      <c r="B186" s="41"/>
      <c r="C186" s="206" t="s">
        <v>132</v>
      </c>
      <c r="D186" s="206" t="s">
        <v>118</v>
      </c>
      <c r="E186" s="207" t="s">
        <v>182</v>
      </c>
      <c r="F186" s="208" t="s">
        <v>183</v>
      </c>
      <c r="G186" s="209" t="s">
        <v>177</v>
      </c>
      <c r="H186" s="210">
        <v>72.25</v>
      </c>
      <c r="I186" s="211"/>
      <c r="J186" s="212">
        <f>ROUND(I186*H186,2)</f>
        <v>0</v>
      </c>
      <c r="K186" s="208" t="s">
        <v>122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123</v>
      </c>
      <c r="AT186" s="217" t="s">
        <v>118</v>
      </c>
      <c r="AU186" s="217" t="s">
        <v>82</v>
      </c>
      <c r="AY186" s="19" t="s">
        <v>115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123</v>
      </c>
      <c r="BM186" s="217" t="s">
        <v>184</v>
      </c>
    </row>
    <row r="187" s="2" customFormat="1">
      <c r="A187" s="40"/>
      <c r="B187" s="41"/>
      <c r="C187" s="42"/>
      <c r="D187" s="219" t="s">
        <v>125</v>
      </c>
      <c r="E187" s="42"/>
      <c r="F187" s="220" t="s">
        <v>185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82</v>
      </c>
    </row>
    <row r="188" s="13" customFormat="1">
      <c r="A188" s="13"/>
      <c r="B188" s="224"/>
      <c r="C188" s="225"/>
      <c r="D188" s="219" t="s">
        <v>126</v>
      </c>
      <c r="E188" s="226" t="s">
        <v>19</v>
      </c>
      <c r="F188" s="227" t="s">
        <v>180</v>
      </c>
      <c r="G188" s="225"/>
      <c r="H188" s="226" t="s">
        <v>19</v>
      </c>
      <c r="I188" s="228"/>
      <c r="J188" s="225"/>
      <c r="K188" s="225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126</v>
      </c>
      <c r="AU188" s="233" t="s">
        <v>82</v>
      </c>
      <c r="AV188" s="13" t="s">
        <v>80</v>
      </c>
      <c r="AW188" s="13" t="s">
        <v>33</v>
      </c>
      <c r="AX188" s="13" t="s">
        <v>72</v>
      </c>
      <c r="AY188" s="233" t="s">
        <v>115</v>
      </c>
    </row>
    <row r="189" s="14" customFormat="1">
      <c r="A189" s="14"/>
      <c r="B189" s="234"/>
      <c r="C189" s="235"/>
      <c r="D189" s="219" t="s">
        <v>126</v>
      </c>
      <c r="E189" s="236" t="s">
        <v>19</v>
      </c>
      <c r="F189" s="237" t="s">
        <v>181</v>
      </c>
      <c r="G189" s="235"/>
      <c r="H189" s="238">
        <v>7.2249999999999996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126</v>
      </c>
      <c r="AU189" s="244" t="s">
        <v>82</v>
      </c>
      <c r="AV189" s="14" t="s">
        <v>82</v>
      </c>
      <c r="AW189" s="14" t="s">
        <v>33</v>
      </c>
      <c r="AX189" s="14" t="s">
        <v>72</v>
      </c>
      <c r="AY189" s="244" t="s">
        <v>115</v>
      </c>
    </row>
    <row r="190" s="15" customFormat="1">
      <c r="A190" s="15"/>
      <c r="B190" s="245"/>
      <c r="C190" s="246"/>
      <c r="D190" s="219" t="s">
        <v>126</v>
      </c>
      <c r="E190" s="247" t="s">
        <v>19</v>
      </c>
      <c r="F190" s="248" t="s">
        <v>144</v>
      </c>
      <c r="G190" s="246"/>
      <c r="H190" s="249">
        <v>7.2249999999999996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126</v>
      </c>
      <c r="AU190" s="255" t="s">
        <v>82</v>
      </c>
      <c r="AV190" s="15" t="s">
        <v>123</v>
      </c>
      <c r="AW190" s="15" t="s">
        <v>33</v>
      </c>
      <c r="AX190" s="15" t="s">
        <v>80</v>
      </c>
      <c r="AY190" s="255" t="s">
        <v>115</v>
      </c>
    </row>
    <row r="191" s="14" customFormat="1">
      <c r="A191" s="14"/>
      <c r="B191" s="234"/>
      <c r="C191" s="235"/>
      <c r="D191" s="219" t="s">
        <v>126</v>
      </c>
      <c r="E191" s="235"/>
      <c r="F191" s="237" t="s">
        <v>186</v>
      </c>
      <c r="G191" s="235"/>
      <c r="H191" s="238">
        <v>72.25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126</v>
      </c>
      <c r="AU191" s="244" t="s">
        <v>82</v>
      </c>
      <c r="AV191" s="14" t="s">
        <v>82</v>
      </c>
      <c r="AW191" s="14" t="s">
        <v>4</v>
      </c>
      <c r="AX191" s="14" t="s">
        <v>80</v>
      </c>
      <c r="AY191" s="244" t="s">
        <v>115</v>
      </c>
    </row>
    <row r="192" s="2" customFormat="1" ht="21.75" customHeight="1">
      <c r="A192" s="40"/>
      <c r="B192" s="41"/>
      <c r="C192" s="206" t="s">
        <v>134</v>
      </c>
      <c r="D192" s="206" t="s">
        <v>118</v>
      </c>
      <c r="E192" s="207" t="s">
        <v>187</v>
      </c>
      <c r="F192" s="208" t="s">
        <v>188</v>
      </c>
      <c r="G192" s="209" t="s">
        <v>177</v>
      </c>
      <c r="H192" s="210">
        <v>7.2249999999999996</v>
      </c>
      <c r="I192" s="211"/>
      <c r="J192" s="212">
        <f>ROUND(I192*H192,2)</f>
        <v>0</v>
      </c>
      <c r="K192" s="208" t="s">
        <v>122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123</v>
      </c>
      <c r="AT192" s="217" t="s">
        <v>118</v>
      </c>
      <c r="AU192" s="217" t="s">
        <v>82</v>
      </c>
      <c r="AY192" s="19" t="s">
        <v>115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123</v>
      </c>
      <c r="BM192" s="217" t="s">
        <v>189</v>
      </c>
    </row>
    <row r="193" s="2" customFormat="1">
      <c r="A193" s="40"/>
      <c r="B193" s="41"/>
      <c r="C193" s="42"/>
      <c r="D193" s="219" t="s">
        <v>125</v>
      </c>
      <c r="E193" s="42"/>
      <c r="F193" s="220" t="s">
        <v>190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82</v>
      </c>
    </row>
    <row r="194" s="13" customFormat="1">
      <c r="A194" s="13"/>
      <c r="B194" s="224"/>
      <c r="C194" s="225"/>
      <c r="D194" s="219" t="s">
        <v>126</v>
      </c>
      <c r="E194" s="226" t="s">
        <v>19</v>
      </c>
      <c r="F194" s="227" t="s">
        <v>180</v>
      </c>
      <c r="G194" s="225"/>
      <c r="H194" s="226" t="s">
        <v>19</v>
      </c>
      <c r="I194" s="228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126</v>
      </c>
      <c r="AU194" s="233" t="s">
        <v>82</v>
      </c>
      <c r="AV194" s="13" t="s">
        <v>80</v>
      </c>
      <c r="AW194" s="13" t="s">
        <v>33</v>
      </c>
      <c r="AX194" s="13" t="s">
        <v>72</v>
      </c>
      <c r="AY194" s="233" t="s">
        <v>115</v>
      </c>
    </row>
    <row r="195" s="14" customFormat="1">
      <c r="A195" s="14"/>
      <c r="B195" s="234"/>
      <c r="C195" s="235"/>
      <c r="D195" s="219" t="s">
        <v>126</v>
      </c>
      <c r="E195" s="236" t="s">
        <v>19</v>
      </c>
      <c r="F195" s="237" t="s">
        <v>181</v>
      </c>
      <c r="G195" s="235"/>
      <c r="H195" s="238">
        <v>7.2249999999999996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126</v>
      </c>
      <c r="AU195" s="244" t="s">
        <v>82</v>
      </c>
      <c r="AV195" s="14" t="s">
        <v>82</v>
      </c>
      <c r="AW195" s="14" t="s">
        <v>33</v>
      </c>
      <c r="AX195" s="14" t="s">
        <v>72</v>
      </c>
      <c r="AY195" s="244" t="s">
        <v>115</v>
      </c>
    </row>
    <row r="196" s="15" customFormat="1">
      <c r="A196" s="15"/>
      <c r="B196" s="245"/>
      <c r="C196" s="246"/>
      <c r="D196" s="219" t="s">
        <v>126</v>
      </c>
      <c r="E196" s="247" t="s">
        <v>19</v>
      </c>
      <c r="F196" s="248" t="s">
        <v>144</v>
      </c>
      <c r="G196" s="246"/>
      <c r="H196" s="249">
        <v>7.2249999999999996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5" t="s">
        <v>126</v>
      </c>
      <c r="AU196" s="255" t="s">
        <v>82</v>
      </c>
      <c r="AV196" s="15" t="s">
        <v>123</v>
      </c>
      <c r="AW196" s="15" t="s">
        <v>33</v>
      </c>
      <c r="AX196" s="15" t="s">
        <v>80</v>
      </c>
      <c r="AY196" s="255" t="s">
        <v>115</v>
      </c>
    </row>
    <row r="197" s="2" customFormat="1" ht="16.5" customHeight="1">
      <c r="A197" s="40"/>
      <c r="B197" s="41"/>
      <c r="C197" s="206" t="s">
        <v>191</v>
      </c>
      <c r="D197" s="206" t="s">
        <v>118</v>
      </c>
      <c r="E197" s="207" t="s">
        <v>192</v>
      </c>
      <c r="F197" s="208" t="s">
        <v>193</v>
      </c>
      <c r="G197" s="209" t="s">
        <v>177</v>
      </c>
      <c r="H197" s="210">
        <v>19.440999999999999</v>
      </c>
      <c r="I197" s="211"/>
      <c r="J197" s="212">
        <f>ROUND(I197*H197,2)</f>
        <v>0</v>
      </c>
      <c r="K197" s="208" t="s">
        <v>122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123</v>
      </c>
      <c r="AT197" s="217" t="s">
        <v>118</v>
      </c>
      <c r="AU197" s="217" t="s">
        <v>82</v>
      </c>
      <c r="AY197" s="19" t="s">
        <v>115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123</v>
      </c>
      <c r="BM197" s="217" t="s">
        <v>194</v>
      </c>
    </row>
    <row r="198" s="2" customFormat="1">
      <c r="A198" s="40"/>
      <c r="B198" s="41"/>
      <c r="C198" s="42"/>
      <c r="D198" s="219" t="s">
        <v>125</v>
      </c>
      <c r="E198" s="42"/>
      <c r="F198" s="220" t="s">
        <v>195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125</v>
      </c>
      <c r="AU198" s="19" t="s">
        <v>82</v>
      </c>
    </row>
    <row r="199" s="14" customFormat="1">
      <c r="A199" s="14"/>
      <c r="B199" s="234"/>
      <c r="C199" s="235"/>
      <c r="D199" s="219" t="s">
        <v>126</v>
      </c>
      <c r="E199" s="236" t="s">
        <v>19</v>
      </c>
      <c r="F199" s="237" t="s">
        <v>196</v>
      </c>
      <c r="G199" s="235"/>
      <c r="H199" s="238">
        <v>16.995000000000001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126</v>
      </c>
      <c r="AU199" s="244" t="s">
        <v>82</v>
      </c>
      <c r="AV199" s="14" t="s">
        <v>82</v>
      </c>
      <c r="AW199" s="14" t="s">
        <v>33</v>
      </c>
      <c r="AX199" s="14" t="s">
        <v>72</v>
      </c>
      <c r="AY199" s="244" t="s">
        <v>115</v>
      </c>
    </row>
    <row r="200" s="14" customFormat="1">
      <c r="A200" s="14"/>
      <c r="B200" s="234"/>
      <c r="C200" s="235"/>
      <c r="D200" s="219" t="s">
        <v>126</v>
      </c>
      <c r="E200" s="236" t="s">
        <v>19</v>
      </c>
      <c r="F200" s="237" t="s">
        <v>197</v>
      </c>
      <c r="G200" s="235"/>
      <c r="H200" s="238">
        <v>1.7410000000000001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126</v>
      </c>
      <c r="AU200" s="244" t="s">
        <v>82</v>
      </c>
      <c r="AV200" s="14" t="s">
        <v>82</v>
      </c>
      <c r="AW200" s="14" t="s">
        <v>33</v>
      </c>
      <c r="AX200" s="14" t="s">
        <v>72</v>
      </c>
      <c r="AY200" s="244" t="s">
        <v>115</v>
      </c>
    </row>
    <row r="201" s="14" customFormat="1">
      <c r="A201" s="14"/>
      <c r="B201" s="234"/>
      <c r="C201" s="235"/>
      <c r="D201" s="219" t="s">
        <v>126</v>
      </c>
      <c r="E201" s="236" t="s">
        <v>19</v>
      </c>
      <c r="F201" s="237" t="s">
        <v>198</v>
      </c>
      <c r="G201" s="235"/>
      <c r="H201" s="238">
        <v>0.41999999999999998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126</v>
      </c>
      <c r="AU201" s="244" t="s">
        <v>82</v>
      </c>
      <c r="AV201" s="14" t="s">
        <v>82</v>
      </c>
      <c r="AW201" s="14" t="s">
        <v>33</v>
      </c>
      <c r="AX201" s="14" t="s">
        <v>72</v>
      </c>
      <c r="AY201" s="244" t="s">
        <v>115</v>
      </c>
    </row>
    <row r="202" s="14" customFormat="1">
      <c r="A202" s="14"/>
      <c r="B202" s="234"/>
      <c r="C202" s="235"/>
      <c r="D202" s="219" t="s">
        <v>126</v>
      </c>
      <c r="E202" s="236" t="s">
        <v>19</v>
      </c>
      <c r="F202" s="237" t="s">
        <v>199</v>
      </c>
      <c r="G202" s="235"/>
      <c r="H202" s="238">
        <v>0.28499999999999998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126</v>
      </c>
      <c r="AU202" s="244" t="s">
        <v>82</v>
      </c>
      <c r="AV202" s="14" t="s">
        <v>82</v>
      </c>
      <c r="AW202" s="14" t="s">
        <v>33</v>
      </c>
      <c r="AX202" s="14" t="s">
        <v>72</v>
      </c>
      <c r="AY202" s="244" t="s">
        <v>115</v>
      </c>
    </row>
    <row r="203" s="15" customFormat="1">
      <c r="A203" s="15"/>
      <c r="B203" s="245"/>
      <c r="C203" s="246"/>
      <c r="D203" s="219" t="s">
        <v>126</v>
      </c>
      <c r="E203" s="247" t="s">
        <v>19</v>
      </c>
      <c r="F203" s="248" t="s">
        <v>144</v>
      </c>
      <c r="G203" s="246"/>
      <c r="H203" s="249">
        <v>19.441000000000003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126</v>
      </c>
      <c r="AU203" s="255" t="s">
        <v>82</v>
      </c>
      <c r="AV203" s="15" t="s">
        <v>123</v>
      </c>
      <c r="AW203" s="15" t="s">
        <v>33</v>
      </c>
      <c r="AX203" s="15" t="s">
        <v>80</v>
      </c>
      <c r="AY203" s="255" t="s">
        <v>115</v>
      </c>
    </row>
    <row r="204" s="2" customFormat="1" ht="16.5" customHeight="1">
      <c r="A204" s="40"/>
      <c r="B204" s="41"/>
      <c r="C204" s="206" t="s">
        <v>142</v>
      </c>
      <c r="D204" s="206" t="s">
        <v>118</v>
      </c>
      <c r="E204" s="207" t="s">
        <v>200</v>
      </c>
      <c r="F204" s="208" t="s">
        <v>201</v>
      </c>
      <c r="G204" s="209" t="s">
        <v>177</v>
      </c>
      <c r="H204" s="210">
        <v>194.41</v>
      </c>
      <c r="I204" s="211"/>
      <c r="J204" s="212">
        <f>ROUND(I204*H204,2)</f>
        <v>0</v>
      </c>
      <c r="K204" s="208" t="s">
        <v>122</v>
      </c>
      <c r="L204" s="46"/>
      <c r="M204" s="213" t="s">
        <v>19</v>
      </c>
      <c r="N204" s="214" t="s">
        <v>43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123</v>
      </c>
      <c r="AT204" s="217" t="s">
        <v>118</v>
      </c>
      <c r="AU204" s="217" t="s">
        <v>82</v>
      </c>
      <c r="AY204" s="19" t="s">
        <v>115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80</v>
      </c>
      <c r="BK204" s="218">
        <f>ROUND(I204*H204,2)</f>
        <v>0</v>
      </c>
      <c r="BL204" s="19" t="s">
        <v>123</v>
      </c>
      <c r="BM204" s="217" t="s">
        <v>202</v>
      </c>
    </row>
    <row r="205" s="2" customFormat="1">
      <c r="A205" s="40"/>
      <c r="B205" s="41"/>
      <c r="C205" s="42"/>
      <c r="D205" s="219" t="s">
        <v>125</v>
      </c>
      <c r="E205" s="42"/>
      <c r="F205" s="220" t="s">
        <v>203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125</v>
      </c>
      <c r="AU205" s="19" t="s">
        <v>82</v>
      </c>
    </row>
    <row r="206" s="14" customFormat="1">
      <c r="A206" s="14"/>
      <c r="B206" s="234"/>
      <c r="C206" s="235"/>
      <c r="D206" s="219" t="s">
        <v>126</v>
      </c>
      <c r="E206" s="236" t="s">
        <v>19</v>
      </c>
      <c r="F206" s="237" t="s">
        <v>196</v>
      </c>
      <c r="G206" s="235"/>
      <c r="H206" s="238">
        <v>16.995000000000001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126</v>
      </c>
      <c r="AU206" s="244" t="s">
        <v>82</v>
      </c>
      <c r="AV206" s="14" t="s">
        <v>82</v>
      </c>
      <c r="AW206" s="14" t="s">
        <v>33</v>
      </c>
      <c r="AX206" s="14" t="s">
        <v>72</v>
      </c>
      <c r="AY206" s="244" t="s">
        <v>115</v>
      </c>
    </row>
    <row r="207" s="14" customFormat="1">
      <c r="A207" s="14"/>
      <c r="B207" s="234"/>
      <c r="C207" s="235"/>
      <c r="D207" s="219" t="s">
        <v>126</v>
      </c>
      <c r="E207" s="236" t="s">
        <v>19</v>
      </c>
      <c r="F207" s="237" t="s">
        <v>197</v>
      </c>
      <c r="G207" s="235"/>
      <c r="H207" s="238">
        <v>1.7410000000000001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126</v>
      </c>
      <c r="AU207" s="244" t="s">
        <v>82</v>
      </c>
      <c r="AV207" s="14" t="s">
        <v>82</v>
      </c>
      <c r="AW207" s="14" t="s">
        <v>33</v>
      </c>
      <c r="AX207" s="14" t="s">
        <v>72</v>
      </c>
      <c r="AY207" s="244" t="s">
        <v>115</v>
      </c>
    </row>
    <row r="208" s="14" customFormat="1">
      <c r="A208" s="14"/>
      <c r="B208" s="234"/>
      <c r="C208" s="235"/>
      <c r="D208" s="219" t="s">
        <v>126</v>
      </c>
      <c r="E208" s="236" t="s">
        <v>19</v>
      </c>
      <c r="F208" s="237" t="s">
        <v>198</v>
      </c>
      <c r="G208" s="235"/>
      <c r="H208" s="238">
        <v>0.41999999999999998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126</v>
      </c>
      <c r="AU208" s="244" t="s">
        <v>82</v>
      </c>
      <c r="AV208" s="14" t="s">
        <v>82</v>
      </c>
      <c r="AW208" s="14" t="s">
        <v>33</v>
      </c>
      <c r="AX208" s="14" t="s">
        <v>72</v>
      </c>
      <c r="AY208" s="244" t="s">
        <v>115</v>
      </c>
    </row>
    <row r="209" s="14" customFormat="1">
      <c r="A209" s="14"/>
      <c r="B209" s="234"/>
      <c r="C209" s="235"/>
      <c r="D209" s="219" t="s">
        <v>126</v>
      </c>
      <c r="E209" s="236" t="s">
        <v>19</v>
      </c>
      <c r="F209" s="237" t="s">
        <v>199</v>
      </c>
      <c r="G209" s="235"/>
      <c r="H209" s="238">
        <v>0.28499999999999998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126</v>
      </c>
      <c r="AU209" s="244" t="s">
        <v>82</v>
      </c>
      <c r="AV209" s="14" t="s">
        <v>82</v>
      </c>
      <c r="AW209" s="14" t="s">
        <v>33</v>
      </c>
      <c r="AX209" s="14" t="s">
        <v>72</v>
      </c>
      <c r="AY209" s="244" t="s">
        <v>115</v>
      </c>
    </row>
    <row r="210" s="15" customFormat="1">
      <c r="A210" s="15"/>
      <c r="B210" s="245"/>
      <c r="C210" s="246"/>
      <c r="D210" s="219" t="s">
        <v>126</v>
      </c>
      <c r="E210" s="247" t="s">
        <v>19</v>
      </c>
      <c r="F210" s="248" t="s">
        <v>144</v>
      </c>
      <c r="G210" s="246"/>
      <c r="H210" s="249">
        <v>19.441000000000003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126</v>
      </c>
      <c r="AU210" s="255" t="s">
        <v>82</v>
      </c>
      <c r="AV210" s="15" t="s">
        <v>123</v>
      </c>
      <c r="AW210" s="15" t="s">
        <v>33</v>
      </c>
      <c r="AX210" s="15" t="s">
        <v>80</v>
      </c>
      <c r="AY210" s="255" t="s">
        <v>115</v>
      </c>
    </row>
    <row r="211" s="14" customFormat="1">
      <c r="A211" s="14"/>
      <c r="B211" s="234"/>
      <c r="C211" s="235"/>
      <c r="D211" s="219" t="s">
        <v>126</v>
      </c>
      <c r="E211" s="235"/>
      <c r="F211" s="237" t="s">
        <v>204</v>
      </c>
      <c r="G211" s="235"/>
      <c r="H211" s="238">
        <v>194.41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126</v>
      </c>
      <c r="AU211" s="244" t="s">
        <v>82</v>
      </c>
      <c r="AV211" s="14" t="s">
        <v>82</v>
      </c>
      <c r="AW211" s="14" t="s">
        <v>4</v>
      </c>
      <c r="AX211" s="14" t="s">
        <v>80</v>
      </c>
      <c r="AY211" s="244" t="s">
        <v>115</v>
      </c>
    </row>
    <row r="212" s="2" customFormat="1" ht="21.75" customHeight="1">
      <c r="A212" s="40"/>
      <c r="B212" s="41"/>
      <c r="C212" s="206" t="s">
        <v>205</v>
      </c>
      <c r="D212" s="206" t="s">
        <v>118</v>
      </c>
      <c r="E212" s="207" t="s">
        <v>206</v>
      </c>
      <c r="F212" s="208" t="s">
        <v>207</v>
      </c>
      <c r="G212" s="209" t="s">
        <v>177</v>
      </c>
      <c r="H212" s="210">
        <v>19.440999999999999</v>
      </c>
      <c r="I212" s="211"/>
      <c r="J212" s="212">
        <f>ROUND(I212*H212,2)</f>
        <v>0</v>
      </c>
      <c r="K212" s="208" t="s">
        <v>122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123</v>
      </c>
      <c r="AT212" s="217" t="s">
        <v>118</v>
      </c>
      <c r="AU212" s="217" t="s">
        <v>82</v>
      </c>
      <c r="AY212" s="19" t="s">
        <v>115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123</v>
      </c>
      <c r="BM212" s="217" t="s">
        <v>208</v>
      </c>
    </row>
    <row r="213" s="2" customFormat="1">
      <c r="A213" s="40"/>
      <c r="B213" s="41"/>
      <c r="C213" s="42"/>
      <c r="D213" s="219" t="s">
        <v>125</v>
      </c>
      <c r="E213" s="42"/>
      <c r="F213" s="220" t="s">
        <v>209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82</v>
      </c>
    </row>
    <row r="214" s="14" customFormat="1">
      <c r="A214" s="14"/>
      <c r="B214" s="234"/>
      <c r="C214" s="235"/>
      <c r="D214" s="219" t="s">
        <v>126</v>
      </c>
      <c r="E214" s="236" t="s">
        <v>19</v>
      </c>
      <c r="F214" s="237" t="s">
        <v>196</v>
      </c>
      <c r="G214" s="235"/>
      <c r="H214" s="238">
        <v>16.995000000000001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126</v>
      </c>
      <c r="AU214" s="244" t="s">
        <v>82</v>
      </c>
      <c r="AV214" s="14" t="s">
        <v>82</v>
      </c>
      <c r="AW214" s="14" t="s">
        <v>33</v>
      </c>
      <c r="AX214" s="14" t="s">
        <v>72</v>
      </c>
      <c r="AY214" s="244" t="s">
        <v>115</v>
      </c>
    </row>
    <row r="215" s="14" customFormat="1">
      <c r="A215" s="14"/>
      <c r="B215" s="234"/>
      <c r="C215" s="235"/>
      <c r="D215" s="219" t="s">
        <v>126</v>
      </c>
      <c r="E215" s="236" t="s">
        <v>19</v>
      </c>
      <c r="F215" s="237" t="s">
        <v>197</v>
      </c>
      <c r="G215" s="235"/>
      <c r="H215" s="238">
        <v>1.7410000000000001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126</v>
      </c>
      <c r="AU215" s="244" t="s">
        <v>82</v>
      </c>
      <c r="AV215" s="14" t="s">
        <v>82</v>
      </c>
      <c r="AW215" s="14" t="s">
        <v>33</v>
      </c>
      <c r="AX215" s="14" t="s">
        <v>72</v>
      </c>
      <c r="AY215" s="244" t="s">
        <v>115</v>
      </c>
    </row>
    <row r="216" s="14" customFormat="1">
      <c r="A216" s="14"/>
      <c r="B216" s="234"/>
      <c r="C216" s="235"/>
      <c r="D216" s="219" t="s">
        <v>126</v>
      </c>
      <c r="E216" s="236" t="s">
        <v>19</v>
      </c>
      <c r="F216" s="237" t="s">
        <v>198</v>
      </c>
      <c r="G216" s="235"/>
      <c r="H216" s="238">
        <v>0.41999999999999998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126</v>
      </c>
      <c r="AU216" s="244" t="s">
        <v>82</v>
      </c>
      <c r="AV216" s="14" t="s">
        <v>82</v>
      </c>
      <c r="AW216" s="14" t="s">
        <v>33</v>
      </c>
      <c r="AX216" s="14" t="s">
        <v>72</v>
      </c>
      <c r="AY216" s="244" t="s">
        <v>115</v>
      </c>
    </row>
    <row r="217" s="14" customFormat="1">
      <c r="A217" s="14"/>
      <c r="B217" s="234"/>
      <c r="C217" s="235"/>
      <c r="D217" s="219" t="s">
        <v>126</v>
      </c>
      <c r="E217" s="236" t="s">
        <v>19</v>
      </c>
      <c r="F217" s="237" t="s">
        <v>199</v>
      </c>
      <c r="G217" s="235"/>
      <c r="H217" s="238">
        <v>0.28499999999999998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126</v>
      </c>
      <c r="AU217" s="244" t="s">
        <v>82</v>
      </c>
      <c r="AV217" s="14" t="s">
        <v>82</v>
      </c>
      <c r="AW217" s="14" t="s">
        <v>33</v>
      </c>
      <c r="AX217" s="14" t="s">
        <v>72</v>
      </c>
      <c r="AY217" s="244" t="s">
        <v>115</v>
      </c>
    </row>
    <row r="218" s="15" customFormat="1">
      <c r="A218" s="15"/>
      <c r="B218" s="245"/>
      <c r="C218" s="246"/>
      <c r="D218" s="219" t="s">
        <v>126</v>
      </c>
      <c r="E218" s="247" t="s">
        <v>19</v>
      </c>
      <c r="F218" s="248" t="s">
        <v>144</v>
      </c>
      <c r="G218" s="246"/>
      <c r="H218" s="249">
        <v>19.441000000000003</v>
      </c>
      <c r="I218" s="250"/>
      <c r="J218" s="246"/>
      <c r="K218" s="246"/>
      <c r="L218" s="251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5" t="s">
        <v>126</v>
      </c>
      <c r="AU218" s="255" t="s">
        <v>82</v>
      </c>
      <c r="AV218" s="15" t="s">
        <v>123</v>
      </c>
      <c r="AW218" s="15" t="s">
        <v>33</v>
      </c>
      <c r="AX218" s="15" t="s">
        <v>80</v>
      </c>
      <c r="AY218" s="255" t="s">
        <v>115</v>
      </c>
    </row>
    <row r="219" s="2" customFormat="1" ht="6.96" customHeight="1">
      <c r="A219" s="40"/>
      <c r="B219" s="61"/>
      <c r="C219" s="62"/>
      <c r="D219" s="62"/>
      <c r="E219" s="62"/>
      <c r="F219" s="62"/>
      <c r="G219" s="62"/>
      <c r="H219" s="62"/>
      <c r="I219" s="62"/>
      <c r="J219" s="62"/>
      <c r="K219" s="62"/>
      <c r="L219" s="46"/>
      <c r="M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</sheetData>
  <sheetProtection sheet="1" autoFilter="0" formatColumns="0" formatRows="0" objects="1" scenarios="1" spinCount="100000" saltValue="9L/MaD7bUYkKYH6qpmJmlaaYMr5Hah8U0LOECxIVuyoMVFYD1HHZSqv3+W0rMhwCaC/qxO0VWRRVWWsV/V0Ifg==" hashValue="YJHYh8U5Vd7vFeChcoLSvpBUjuhEjpHEFTUHZyCZrVoPTXPUluenMgQEJ1JjA20iVfEdJ7w059Y4ekq+LXYwUQ==" algorithmName="SHA-512" password="CC35"/>
  <autoFilter ref="C81:K2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MŠ Tarnovova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ROUND((SUM(BE83:BE635)),  2)</f>
        <v>0</v>
      </c>
      <c r="G33" s="40"/>
      <c r="H33" s="40"/>
      <c r="I33" s="150">
        <v>0.20999999999999999</v>
      </c>
      <c r="J33" s="149">
        <f>ROUND(((SUM(BE83:BE635))*I33),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ROUND((SUM(BF83:BF635)),  2)</f>
        <v>0</v>
      </c>
      <c r="G34" s="40"/>
      <c r="H34" s="40"/>
      <c r="I34" s="150">
        <v>0.14999999999999999</v>
      </c>
      <c r="J34" s="149">
        <f>ROUND(((SUM(BF83:BF635))*I34),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ROUND((SUM(BG83:BG635)),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ROUND((SUM(BH83:BH635)),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ROUND((SUM(BI83:BI635)),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MŠ Tarnovova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2021-020-02 - Nové kce  -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Tarnavova 18, Ostrava- Zábřeh</v>
      </c>
      <c r="G52" s="42"/>
      <c r="H52" s="42"/>
      <c r="I52" s="34" t="s">
        <v>23</v>
      </c>
      <c r="J52" s="74" t="str">
        <f>IF(J12="","",J12)</f>
        <v>25. 1. 2021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 Alešova 26.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211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212</v>
      </c>
      <c r="E62" s="176"/>
      <c r="F62" s="176"/>
      <c r="G62" s="176"/>
      <c r="H62" s="176"/>
      <c r="I62" s="176"/>
      <c r="J62" s="177">
        <f>J172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213</v>
      </c>
      <c r="E63" s="176"/>
      <c r="F63" s="176"/>
      <c r="G63" s="176"/>
      <c r="H63" s="176"/>
      <c r="I63" s="176"/>
      <c r="J63" s="177">
        <f>J633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100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oplocení MŠ Tarnovova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2021-020-02 - Nové kce  - oplocení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MŠ Tarnavova 18, Ostrava- Zábřeh</v>
      </c>
      <c r="G77" s="42"/>
      <c r="H77" s="42"/>
      <c r="I77" s="34" t="s">
        <v>23</v>
      </c>
      <c r="J77" s="74" t="str">
        <f>IF(J12="","",J12)</f>
        <v>25. 1. 2021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Statutární město Ostrava, Prokešovo nám. 1803/8</v>
      </c>
      <c r="G79" s="42"/>
      <c r="H79" s="42"/>
      <c r="I79" s="34" t="s">
        <v>31</v>
      </c>
      <c r="J79" s="38" t="str">
        <f>E21</f>
        <v>ČOS exim s.r.o Alešova 26. České Budějovice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 Dana Mlejnková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101</v>
      </c>
      <c r="D82" s="182" t="s">
        <v>57</v>
      </c>
      <c r="E82" s="182" t="s">
        <v>53</v>
      </c>
      <c r="F82" s="182" t="s">
        <v>54</v>
      </c>
      <c r="G82" s="182" t="s">
        <v>102</v>
      </c>
      <c r="H82" s="182" t="s">
        <v>103</v>
      </c>
      <c r="I82" s="182" t="s">
        <v>104</v>
      </c>
      <c r="J82" s="182" t="s">
        <v>95</v>
      </c>
      <c r="K82" s="183" t="s">
        <v>105</v>
      </c>
      <c r="L82" s="184"/>
      <c r="M82" s="94" t="s">
        <v>19</v>
      </c>
      <c r="N82" s="95" t="s">
        <v>42</v>
      </c>
      <c r="O82" s="95" t="s">
        <v>106</v>
      </c>
      <c r="P82" s="95" t="s">
        <v>107</v>
      </c>
      <c r="Q82" s="95" t="s">
        <v>108</v>
      </c>
      <c r="R82" s="95" t="s">
        <v>109</v>
      </c>
      <c r="S82" s="95" t="s">
        <v>110</v>
      </c>
      <c r="T82" s="96" t="s">
        <v>111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112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29.526346599999997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96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113</v>
      </c>
      <c r="F84" s="193" t="s">
        <v>114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P85+P172+P633</f>
        <v>0</v>
      </c>
      <c r="Q84" s="198"/>
      <c r="R84" s="199">
        <f>R85+R172+R633</f>
        <v>29.526346599999997</v>
      </c>
      <c r="S84" s="198"/>
      <c r="T84" s="200">
        <f>T85+T172+T633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72</v>
      </c>
      <c r="AY84" s="201" t="s">
        <v>115</v>
      </c>
      <c r="BK84" s="203">
        <f>BK85+BK172+BK633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80</v>
      </c>
      <c r="F85" s="204" t="s">
        <v>214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SUM(P86:P171)</f>
        <v>0</v>
      </c>
      <c r="Q85" s="198"/>
      <c r="R85" s="199">
        <f>SUM(R86:R171)</f>
        <v>0</v>
      </c>
      <c r="S85" s="198"/>
      <c r="T85" s="200">
        <f>SUM(T86:T171)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80</v>
      </c>
      <c r="AY85" s="201" t="s">
        <v>115</v>
      </c>
      <c r="BK85" s="203">
        <f>SUM(BK86:BK171)</f>
        <v>0</v>
      </c>
    </row>
    <row r="86" s="2" customFormat="1" ht="16.5" customHeight="1">
      <c r="A86" s="40"/>
      <c r="B86" s="41"/>
      <c r="C86" s="206" t="s">
        <v>80</v>
      </c>
      <c r="D86" s="206" t="s">
        <v>118</v>
      </c>
      <c r="E86" s="207" t="s">
        <v>215</v>
      </c>
      <c r="F86" s="208" t="s">
        <v>216</v>
      </c>
      <c r="G86" s="209" t="s">
        <v>217</v>
      </c>
      <c r="H86" s="210">
        <v>5.2999999999999998</v>
      </c>
      <c r="I86" s="211"/>
      <c r="J86" s="212">
        <f>ROUND(I86*H86,2)</f>
        <v>0</v>
      </c>
      <c r="K86" s="208" t="s">
        <v>122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123</v>
      </c>
      <c r="AT86" s="217" t="s">
        <v>118</v>
      </c>
      <c r="AU86" s="217" t="s">
        <v>82</v>
      </c>
      <c r="AY86" s="19" t="s">
        <v>115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123</v>
      </c>
      <c r="BM86" s="217" t="s">
        <v>218</v>
      </c>
    </row>
    <row r="87" s="2" customFormat="1">
      <c r="A87" s="40"/>
      <c r="B87" s="41"/>
      <c r="C87" s="42"/>
      <c r="D87" s="219" t="s">
        <v>125</v>
      </c>
      <c r="E87" s="42"/>
      <c r="F87" s="220" t="s">
        <v>219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125</v>
      </c>
      <c r="AU87" s="19" t="s">
        <v>82</v>
      </c>
    </row>
    <row r="88" s="13" customFormat="1">
      <c r="A88" s="13"/>
      <c r="B88" s="224"/>
      <c r="C88" s="225"/>
      <c r="D88" s="219" t="s">
        <v>126</v>
      </c>
      <c r="E88" s="226" t="s">
        <v>19</v>
      </c>
      <c r="F88" s="227" t="s">
        <v>220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126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115</v>
      </c>
    </row>
    <row r="89" s="13" customFormat="1">
      <c r="A89" s="13"/>
      <c r="B89" s="224"/>
      <c r="C89" s="225"/>
      <c r="D89" s="219" t="s">
        <v>126</v>
      </c>
      <c r="E89" s="226" t="s">
        <v>19</v>
      </c>
      <c r="F89" s="227" t="s">
        <v>150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126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115</v>
      </c>
    </row>
    <row r="90" s="13" customFormat="1">
      <c r="A90" s="13"/>
      <c r="B90" s="224"/>
      <c r="C90" s="225"/>
      <c r="D90" s="219" t="s">
        <v>126</v>
      </c>
      <c r="E90" s="226" t="s">
        <v>19</v>
      </c>
      <c r="F90" s="227" t="s">
        <v>221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126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115</v>
      </c>
    </row>
    <row r="91" s="14" customFormat="1">
      <c r="A91" s="14"/>
      <c r="B91" s="234"/>
      <c r="C91" s="235"/>
      <c r="D91" s="219" t="s">
        <v>126</v>
      </c>
      <c r="E91" s="236" t="s">
        <v>19</v>
      </c>
      <c r="F91" s="237" t="s">
        <v>222</v>
      </c>
      <c r="G91" s="235"/>
      <c r="H91" s="238">
        <v>4.8499999999999996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126</v>
      </c>
      <c r="AU91" s="244" t="s">
        <v>82</v>
      </c>
      <c r="AV91" s="14" t="s">
        <v>82</v>
      </c>
      <c r="AW91" s="14" t="s">
        <v>33</v>
      </c>
      <c r="AX91" s="14" t="s">
        <v>72</v>
      </c>
      <c r="AY91" s="244" t="s">
        <v>115</v>
      </c>
    </row>
    <row r="92" s="13" customFormat="1">
      <c r="A92" s="13"/>
      <c r="B92" s="224"/>
      <c r="C92" s="225"/>
      <c r="D92" s="219" t="s">
        <v>126</v>
      </c>
      <c r="E92" s="226" t="s">
        <v>19</v>
      </c>
      <c r="F92" s="227" t="s">
        <v>223</v>
      </c>
      <c r="G92" s="225"/>
      <c r="H92" s="226" t="s">
        <v>19</v>
      </c>
      <c r="I92" s="228"/>
      <c r="J92" s="225"/>
      <c r="K92" s="225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126</v>
      </c>
      <c r="AU92" s="233" t="s">
        <v>82</v>
      </c>
      <c r="AV92" s="13" t="s">
        <v>80</v>
      </c>
      <c r="AW92" s="13" t="s">
        <v>33</v>
      </c>
      <c r="AX92" s="13" t="s">
        <v>72</v>
      </c>
      <c r="AY92" s="233" t="s">
        <v>115</v>
      </c>
    </row>
    <row r="93" s="13" customFormat="1">
      <c r="A93" s="13"/>
      <c r="B93" s="224"/>
      <c r="C93" s="225"/>
      <c r="D93" s="219" t="s">
        <v>126</v>
      </c>
      <c r="E93" s="226" t="s">
        <v>19</v>
      </c>
      <c r="F93" s="227" t="s">
        <v>220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126</v>
      </c>
      <c r="AU93" s="233" t="s">
        <v>82</v>
      </c>
      <c r="AV93" s="13" t="s">
        <v>80</v>
      </c>
      <c r="AW93" s="13" t="s">
        <v>33</v>
      </c>
      <c r="AX93" s="13" t="s">
        <v>72</v>
      </c>
      <c r="AY93" s="233" t="s">
        <v>115</v>
      </c>
    </row>
    <row r="94" s="13" customFormat="1">
      <c r="A94" s="13"/>
      <c r="B94" s="224"/>
      <c r="C94" s="225"/>
      <c r="D94" s="219" t="s">
        <v>126</v>
      </c>
      <c r="E94" s="226" t="s">
        <v>19</v>
      </c>
      <c r="F94" s="227" t="s">
        <v>150</v>
      </c>
      <c r="G94" s="225"/>
      <c r="H94" s="226" t="s">
        <v>19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126</v>
      </c>
      <c r="AU94" s="233" t="s">
        <v>82</v>
      </c>
      <c r="AV94" s="13" t="s">
        <v>80</v>
      </c>
      <c r="AW94" s="13" t="s">
        <v>33</v>
      </c>
      <c r="AX94" s="13" t="s">
        <v>72</v>
      </c>
      <c r="AY94" s="233" t="s">
        <v>115</v>
      </c>
    </row>
    <row r="95" s="13" customFormat="1">
      <c r="A95" s="13"/>
      <c r="B95" s="224"/>
      <c r="C95" s="225"/>
      <c r="D95" s="219" t="s">
        <v>126</v>
      </c>
      <c r="E95" s="226" t="s">
        <v>19</v>
      </c>
      <c r="F95" s="227" t="s">
        <v>224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126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115</v>
      </c>
    </row>
    <row r="96" s="14" customFormat="1">
      <c r="A96" s="14"/>
      <c r="B96" s="234"/>
      <c r="C96" s="235"/>
      <c r="D96" s="219" t="s">
        <v>126</v>
      </c>
      <c r="E96" s="236" t="s">
        <v>19</v>
      </c>
      <c r="F96" s="237" t="s">
        <v>225</v>
      </c>
      <c r="G96" s="235"/>
      <c r="H96" s="238">
        <v>0.45000000000000001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126</v>
      </c>
      <c r="AU96" s="244" t="s">
        <v>82</v>
      </c>
      <c r="AV96" s="14" t="s">
        <v>82</v>
      </c>
      <c r="AW96" s="14" t="s">
        <v>33</v>
      </c>
      <c r="AX96" s="14" t="s">
        <v>72</v>
      </c>
      <c r="AY96" s="244" t="s">
        <v>115</v>
      </c>
    </row>
    <row r="97" s="15" customFormat="1">
      <c r="A97" s="15"/>
      <c r="B97" s="245"/>
      <c r="C97" s="246"/>
      <c r="D97" s="219" t="s">
        <v>126</v>
      </c>
      <c r="E97" s="247" t="s">
        <v>19</v>
      </c>
      <c r="F97" s="248" t="s">
        <v>144</v>
      </c>
      <c r="G97" s="246"/>
      <c r="H97" s="249">
        <v>5.2999999999999998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5" t="s">
        <v>126</v>
      </c>
      <c r="AU97" s="255" t="s">
        <v>82</v>
      </c>
      <c r="AV97" s="15" t="s">
        <v>123</v>
      </c>
      <c r="AW97" s="15" t="s">
        <v>33</v>
      </c>
      <c r="AX97" s="15" t="s">
        <v>80</v>
      </c>
      <c r="AY97" s="255" t="s">
        <v>115</v>
      </c>
    </row>
    <row r="98" s="2" customFormat="1" ht="21.75" customHeight="1">
      <c r="A98" s="40"/>
      <c r="B98" s="41"/>
      <c r="C98" s="206" t="s">
        <v>82</v>
      </c>
      <c r="D98" s="206" t="s">
        <v>118</v>
      </c>
      <c r="E98" s="207" t="s">
        <v>226</v>
      </c>
      <c r="F98" s="208" t="s">
        <v>227</v>
      </c>
      <c r="G98" s="209" t="s">
        <v>217</v>
      </c>
      <c r="H98" s="210">
        <v>5.2999999999999998</v>
      </c>
      <c r="I98" s="211"/>
      <c r="J98" s="212">
        <f>ROUND(I98*H98,2)</f>
        <v>0</v>
      </c>
      <c r="K98" s="208" t="s">
        <v>122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123</v>
      </c>
      <c r="AT98" s="217" t="s">
        <v>118</v>
      </c>
      <c r="AU98" s="217" t="s">
        <v>82</v>
      </c>
      <c r="AY98" s="19" t="s">
        <v>115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123</v>
      </c>
      <c r="BM98" s="217" t="s">
        <v>228</v>
      </c>
    </row>
    <row r="99" s="2" customFormat="1">
      <c r="A99" s="40"/>
      <c r="B99" s="41"/>
      <c r="C99" s="42"/>
      <c r="D99" s="219" t="s">
        <v>125</v>
      </c>
      <c r="E99" s="42"/>
      <c r="F99" s="220" t="s">
        <v>229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125</v>
      </c>
      <c r="AU99" s="19" t="s">
        <v>82</v>
      </c>
    </row>
    <row r="100" s="13" customFormat="1">
      <c r="A100" s="13"/>
      <c r="B100" s="224"/>
      <c r="C100" s="225"/>
      <c r="D100" s="219" t="s">
        <v>126</v>
      </c>
      <c r="E100" s="226" t="s">
        <v>19</v>
      </c>
      <c r="F100" s="227" t="s">
        <v>220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115</v>
      </c>
    </row>
    <row r="101" s="13" customFormat="1">
      <c r="A101" s="13"/>
      <c r="B101" s="224"/>
      <c r="C101" s="225"/>
      <c r="D101" s="219" t="s">
        <v>126</v>
      </c>
      <c r="E101" s="226" t="s">
        <v>19</v>
      </c>
      <c r="F101" s="227" t="s">
        <v>150</v>
      </c>
      <c r="G101" s="225"/>
      <c r="H101" s="226" t="s">
        <v>19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82</v>
      </c>
      <c r="AV101" s="13" t="s">
        <v>80</v>
      </c>
      <c r="AW101" s="13" t="s">
        <v>33</v>
      </c>
      <c r="AX101" s="13" t="s">
        <v>72</v>
      </c>
      <c r="AY101" s="233" t="s">
        <v>115</v>
      </c>
    </row>
    <row r="102" s="13" customFormat="1">
      <c r="A102" s="13"/>
      <c r="B102" s="224"/>
      <c r="C102" s="225"/>
      <c r="D102" s="219" t="s">
        <v>126</v>
      </c>
      <c r="E102" s="226" t="s">
        <v>19</v>
      </c>
      <c r="F102" s="227" t="s">
        <v>221</v>
      </c>
      <c r="G102" s="225"/>
      <c r="H102" s="226" t="s">
        <v>19</v>
      </c>
      <c r="I102" s="228"/>
      <c r="J102" s="225"/>
      <c r="K102" s="225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126</v>
      </c>
      <c r="AU102" s="233" t="s">
        <v>82</v>
      </c>
      <c r="AV102" s="13" t="s">
        <v>80</v>
      </c>
      <c r="AW102" s="13" t="s">
        <v>33</v>
      </c>
      <c r="AX102" s="13" t="s">
        <v>72</v>
      </c>
      <c r="AY102" s="233" t="s">
        <v>115</v>
      </c>
    </row>
    <row r="103" s="14" customFormat="1">
      <c r="A103" s="14"/>
      <c r="B103" s="234"/>
      <c r="C103" s="235"/>
      <c r="D103" s="219" t="s">
        <v>126</v>
      </c>
      <c r="E103" s="236" t="s">
        <v>19</v>
      </c>
      <c r="F103" s="237" t="s">
        <v>222</v>
      </c>
      <c r="G103" s="235"/>
      <c r="H103" s="238">
        <v>4.8499999999999996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126</v>
      </c>
      <c r="AU103" s="244" t="s">
        <v>82</v>
      </c>
      <c r="AV103" s="14" t="s">
        <v>82</v>
      </c>
      <c r="AW103" s="14" t="s">
        <v>33</v>
      </c>
      <c r="AX103" s="14" t="s">
        <v>72</v>
      </c>
      <c r="AY103" s="244" t="s">
        <v>115</v>
      </c>
    </row>
    <row r="104" s="13" customFormat="1">
      <c r="A104" s="13"/>
      <c r="B104" s="224"/>
      <c r="C104" s="225"/>
      <c r="D104" s="219" t="s">
        <v>126</v>
      </c>
      <c r="E104" s="226" t="s">
        <v>19</v>
      </c>
      <c r="F104" s="227" t="s">
        <v>223</v>
      </c>
      <c r="G104" s="225"/>
      <c r="H104" s="226" t="s">
        <v>19</v>
      </c>
      <c r="I104" s="228"/>
      <c r="J104" s="225"/>
      <c r="K104" s="225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126</v>
      </c>
      <c r="AU104" s="233" t="s">
        <v>82</v>
      </c>
      <c r="AV104" s="13" t="s">
        <v>80</v>
      </c>
      <c r="AW104" s="13" t="s">
        <v>33</v>
      </c>
      <c r="AX104" s="13" t="s">
        <v>72</v>
      </c>
      <c r="AY104" s="233" t="s">
        <v>115</v>
      </c>
    </row>
    <row r="105" s="13" customFormat="1">
      <c r="A105" s="13"/>
      <c r="B105" s="224"/>
      <c r="C105" s="225"/>
      <c r="D105" s="219" t="s">
        <v>126</v>
      </c>
      <c r="E105" s="226" t="s">
        <v>19</v>
      </c>
      <c r="F105" s="227" t="s">
        <v>220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126</v>
      </c>
      <c r="AU105" s="233" t="s">
        <v>82</v>
      </c>
      <c r="AV105" s="13" t="s">
        <v>80</v>
      </c>
      <c r="AW105" s="13" t="s">
        <v>33</v>
      </c>
      <c r="AX105" s="13" t="s">
        <v>72</v>
      </c>
      <c r="AY105" s="233" t="s">
        <v>115</v>
      </c>
    </row>
    <row r="106" s="13" customFormat="1">
      <c r="A106" s="13"/>
      <c r="B106" s="224"/>
      <c r="C106" s="225"/>
      <c r="D106" s="219" t="s">
        <v>126</v>
      </c>
      <c r="E106" s="226" t="s">
        <v>19</v>
      </c>
      <c r="F106" s="227" t="s">
        <v>150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126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115</v>
      </c>
    </row>
    <row r="107" s="13" customFormat="1">
      <c r="A107" s="13"/>
      <c r="B107" s="224"/>
      <c r="C107" s="225"/>
      <c r="D107" s="219" t="s">
        <v>126</v>
      </c>
      <c r="E107" s="226" t="s">
        <v>19</v>
      </c>
      <c r="F107" s="227" t="s">
        <v>224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126</v>
      </c>
      <c r="AU107" s="233" t="s">
        <v>82</v>
      </c>
      <c r="AV107" s="13" t="s">
        <v>80</v>
      </c>
      <c r="AW107" s="13" t="s">
        <v>33</v>
      </c>
      <c r="AX107" s="13" t="s">
        <v>72</v>
      </c>
      <c r="AY107" s="233" t="s">
        <v>115</v>
      </c>
    </row>
    <row r="108" s="14" customFormat="1">
      <c r="A108" s="14"/>
      <c r="B108" s="234"/>
      <c r="C108" s="235"/>
      <c r="D108" s="219" t="s">
        <v>126</v>
      </c>
      <c r="E108" s="236" t="s">
        <v>19</v>
      </c>
      <c r="F108" s="237" t="s">
        <v>225</v>
      </c>
      <c r="G108" s="235"/>
      <c r="H108" s="238">
        <v>0.45000000000000001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126</v>
      </c>
      <c r="AU108" s="244" t="s">
        <v>82</v>
      </c>
      <c r="AV108" s="14" t="s">
        <v>82</v>
      </c>
      <c r="AW108" s="14" t="s">
        <v>33</v>
      </c>
      <c r="AX108" s="14" t="s">
        <v>72</v>
      </c>
      <c r="AY108" s="244" t="s">
        <v>115</v>
      </c>
    </row>
    <row r="109" s="15" customFormat="1">
      <c r="A109" s="15"/>
      <c r="B109" s="245"/>
      <c r="C109" s="246"/>
      <c r="D109" s="219" t="s">
        <v>126</v>
      </c>
      <c r="E109" s="247" t="s">
        <v>19</v>
      </c>
      <c r="F109" s="248" t="s">
        <v>144</v>
      </c>
      <c r="G109" s="246"/>
      <c r="H109" s="249">
        <v>5.2999999999999998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126</v>
      </c>
      <c r="AU109" s="255" t="s">
        <v>82</v>
      </c>
      <c r="AV109" s="15" t="s">
        <v>123</v>
      </c>
      <c r="AW109" s="15" t="s">
        <v>33</v>
      </c>
      <c r="AX109" s="15" t="s">
        <v>80</v>
      </c>
      <c r="AY109" s="255" t="s">
        <v>115</v>
      </c>
    </row>
    <row r="110" s="2" customFormat="1" ht="16.5" customHeight="1">
      <c r="A110" s="40"/>
      <c r="B110" s="41"/>
      <c r="C110" s="206" t="s">
        <v>130</v>
      </c>
      <c r="D110" s="206" t="s">
        <v>118</v>
      </c>
      <c r="E110" s="207" t="s">
        <v>230</v>
      </c>
      <c r="F110" s="208" t="s">
        <v>231</v>
      </c>
      <c r="G110" s="209" t="s">
        <v>217</v>
      </c>
      <c r="H110" s="210">
        <v>5.2999999999999998</v>
      </c>
      <c r="I110" s="211"/>
      <c r="J110" s="212">
        <f>ROUND(I110*H110,2)</f>
        <v>0</v>
      </c>
      <c r="K110" s="208" t="s">
        <v>122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123</v>
      </c>
      <c r="AT110" s="217" t="s">
        <v>118</v>
      </c>
      <c r="AU110" s="217" t="s">
        <v>82</v>
      </c>
      <c r="AY110" s="19" t="s">
        <v>115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123</v>
      </c>
      <c r="BM110" s="217" t="s">
        <v>232</v>
      </c>
    </row>
    <row r="111" s="2" customFormat="1">
      <c r="A111" s="40"/>
      <c r="B111" s="41"/>
      <c r="C111" s="42"/>
      <c r="D111" s="219" t="s">
        <v>125</v>
      </c>
      <c r="E111" s="42"/>
      <c r="F111" s="220" t="s">
        <v>233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125</v>
      </c>
      <c r="AU111" s="19" t="s">
        <v>82</v>
      </c>
    </row>
    <row r="112" s="13" customFormat="1">
      <c r="A112" s="13"/>
      <c r="B112" s="224"/>
      <c r="C112" s="225"/>
      <c r="D112" s="219" t="s">
        <v>126</v>
      </c>
      <c r="E112" s="226" t="s">
        <v>19</v>
      </c>
      <c r="F112" s="227" t="s">
        <v>220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126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115</v>
      </c>
    </row>
    <row r="113" s="13" customFormat="1">
      <c r="A113" s="13"/>
      <c r="B113" s="224"/>
      <c r="C113" s="225"/>
      <c r="D113" s="219" t="s">
        <v>126</v>
      </c>
      <c r="E113" s="226" t="s">
        <v>19</v>
      </c>
      <c r="F113" s="227" t="s">
        <v>150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126</v>
      </c>
      <c r="AU113" s="233" t="s">
        <v>82</v>
      </c>
      <c r="AV113" s="13" t="s">
        <v>80</v>
      </c>
      <c r="AW113" s="13" t="s">
        <v>33</v>
      </c>
      <c r="AX113" s="13" t="s">
        <v>72</v>
      </c>
      <c r="AY113" s="233" t="s">
        <v>115</v>
      </c>
    </row>
    <row r="114" s="13" customFormat="1">
      <c r="A114" s="13"/>
      <c r="B114" s="224"/>
      <c r="C114" s="225"/>
      <c r="D114" s="219" t="s">
        <v>126</v>
      </c>
      <c r="E114" s="226" t="s">
        <v>19</v>
      </c>
      <c r="F114" s="227" t="s">
        <v>221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126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115</v>
      </c>
    </row>
    <row r="115" s="14" customFormat="1">
      <c r="A115" s="14"/>
      <c r="B115" s="234"/>
      <c r="C115" s="235"/>
      <c r="D115" s="219" t="s">
        <v>126</v>
      </c>
      <c r="E115" s="236" t="s">
        <v>19</v>
      </c>
      <c r="F115" s="237" t="s">
        <v>222</v>
      </c>
      <c r="G115" s="235"/>
      <c r="H115" s="238">
        <v>4.8499999999999996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126</v>
      </c>
      <c r="AU115" s="244" t="s">
        <v>82</v>
      </c>
      <c r="AV115" s="14" t="s">
        <v>82</v>
      </c>
      <c r="AW115" s="14" t="s">
        <v>33</v>
      </c>
      <c r="AX115" s="14" t="s">
        <v>72</v>
      </c>
      <c r="AY115" s="244" t="s">
        <v>115</v>
      </c>
    </row>
    <row r="116" s="13" customFormat="1">
      <c r="A116" s="13"/>
      <c r="B116" s="224"/>
      <c r="C116" s="225"/>
      <c r="D116" s="219" t="s">
        <v>126</v>
      </c>
      <c r="E116" s="226" t="s">
        <v>19</v>
      </c>
      <c r="F116" s="227" t="s">
        <v>223</v>
      </c>
      <c r="G116" s="225"/>
      <c r="H116" s="226" t="s">
        <v>19</v>
      </c>
      <c r="I116" s="228"/>
      <c r="J116" s="225"/>
      <c r="K116" s="225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126</v>
      </c>
      <c r="AU116" s="233" t="s">
        <v>82</v>
      </c>
      <c r="AV116" s="13" t="s">
        <v>80</v>
      </c>
      <c r="AW116" s="13" t="s">
        <v>33</v>
      </c>
      <c r="AX116" s="13" t="s">
        <v>72</v>
      </c>
      <c r="AY116" s="233" t="s">
        <v>115</v>
      </c>
    </row>
    <row r="117" s="13" customFormat="1">
      <c r="A117" s="13"/>
      <c r="B117" s="224"/>
      <c r="C117" s="225"/>
      <c r="D117" s="219" t="s">
        <v>126</v>
      </c>
      <c r="E117" s="226" t="s">
        <v>19</v>
      </c>
      <c r="F117" s="227" t="s">
        <v>220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126</v>
      </c>
      <c r="AU117" s="233" t="s">
        <v>82</v>
      </c>
      <c r="AV117" s="13" t="s">
        <v>80</v>
      </c>
      <c r="AW117" s="13" t="s">
        <v>33</v>
      </c>
      <c r="AX117" s="13" t="s">
        <v>72</v>
      </c>
      <c r="AY117" s="233" t="s">
        <v>115</v>
      </c>
    </row>
    <row r="118" s="13" customFormat="1">
      <c r="A118" s="13"/>
      <c r="B118" s="224"/>
      <c r="C118" s="225"/>
      <c r="D118" s="219" t="s">
        <v>126</v>
      </c>
      <c r="E118" s="226" t="s">
        <v>19</v>
      </c>
      <c r="F118" s="227" t="s">
        <v>150</v>
      </c>
      <c r="G118" s="225"/>
      <c r="H118" s="226" t="s">
        <v>19</v>
      </c>
      <c r="I118" s="228"/>
      <c r="J118" s="225"/>
      <c r="K118" s="225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126</v>
      </c>
      <c r="AU118" s="233" t="s">
        <v>82</v>
      </c>
      <c r="AV118" s="13" t="s">
        <v>80</v>
      </c>
      <c r="AW118" s="13" t="s">
        <v>33</v>
      </c>
      <c r="AX118" s="13" t="s">
        <v>72</v>
      </c>
      <c r="AY118" s="233" t="s">
        <v>115</v>
      </c>
    </row>
    <row r="119" s="13" customFormat="1">
      <c r="A119" s="13"/>
      <c r="B119" s="224"/>
      <c r="C119" s="225"/>
      <c r="D119" s="219" t="s">
        <v>126</v>
      </c>
      <c r="E119" s="226" t="s">
        <v>19</v>
      </c>
      <c r="F119" s="227" t="s">
        <v>224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126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115</v>
      </c>
    </row>
    <row r="120" s="14" customFormat="1">
      <c r="A120" s="14"/>
      <c r="B120" s="234"/>
      <c r="C120" s="235"/>
      <c r="D120" s="219" t="s">
        <v>126</v>
      </c>
      <c r="E120" s="236" t="s">
        <v>19</v>
      </c>
      <c r="F120" s="237" t="s">
        <v>225</v>
      </c>
      <c r="G120" s="235"/>
      <c r="H120" s="238">
        <v>0.45000000000000001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126</v>
      </c>
      <c r="AU120" s="244" t="s">
        <v>82</v>
      </c>
      <c r="AV120" s="14" t="s">
        <v>82</v>
      </c>
      <c r="AW120" s="14" t="s">
        <v>33</v>
      </c>
      <c r="AX120" s="14" t="s">
        <v>72</v>
      </c>
      <c r="AY120" s="244" t="s">
        <v>115</v>
      </c>
    </row>
    <row r="121" s="15" customFormat="1">
      <c r="A121" s="15"/>
      <c r="B121" s="245"/>
      <c r="C121" s="246"/>
      <c r="D121" s="219" t="s">
        <v>126</v>
      </c>
      <c r="E121" s="247" t="s">
        <v>19</v>
      </c>
      <c r="F121" s="248" t="s">
        <v>144</v>
      </c>
      <c r="G121" s="246"/>
      <c r="H121" s="249">
        <v>5.2999999999999998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126</v>
      </c>
      <c r="AU121" s="255" t="s">
        <v>82</v>
      </c>
      <c r="AV121" s="15" t="s">
        <v>123</v>
      </c>
      <c r="AW121" s="15" t="s">
        <v>33</v>
      </c>
      <c r="AX121" s="15" t="s">
        <v>80</v>
      </c>
      <c r="AY121" s="255" t="s">
        <v>115</v>
      </c>
    </row>
    <row r="122" s="2" customFormat="1">
      <c r="A122" s="40"/>
      <c r="B122" s="41"/>
      <c r="C122" s="206" t="s">
        <v>123</v>
      </c>
      <c r="D122" s="206" t="s">
        <v>118</v>
      </c>
      <c r="E122" s="207" t="s">
        <v>234</v>
      </c>
      <c r="F122" s="208" t="s">
        <v>235</v>
      </c>
      <c r="G122" s="209" t="s">
        <v>217</v>
      </c>
      <c r="H122" s="210">
        <v>5.2999999999999998</v>
      </c>
      <c r="I122" s="211"/>
      <c r="J122" s="212">
        <f>ROUND(I122*H122,2)</f>
        <v>0</v>
      </c>
      <c r="K122" s="208" t="s">
        <v>122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123</v>
      </c>
      <c r="AT122" s="217" t="s">
        <v>118</v>
      </c>
      <c r="AU122" s="217" t="s">
        <v>82</v>
      </c>
      <c r="AY122" s="19" t="s">
        <v>115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123</v>
      </c>
      <c r="BM122" s="217" t="s">
        <v>236</v>
      </c>
    </row>
    <row r="123" s="2" customFormat="1">
      <c r="A123" s="40"/>
      <c r="B123" s="41"/>
      <c r="C123" s="42"/>
      <c r="D123" s="219" t="s">
        <v>125</v>
      </c>
      <c r="E123" s="42"/>
      <c r="F123" s="220" t="s">
        <v>237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82</v>
      </c>
    </row>
    <row r="124" s="13" customFormat="1">
      <c r="A124" s="13"/>
      <c r="B124" s="224"/>
      <c r="C124" s="225"/>
      <c r="D124" s="219" t="s">
        <v>126</v>
      </c>
      <c r="E124" s="226" t="s">
        <v>19</v>
      </c>
      <c r="F124" s="227" t="s">
        <v>220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126</v>
      </c>
      <c r="AU124" s="233" t="s">
        <v>82</v>
      </c>
      <c r="AV124" s="13" t="s">
        <v>80</v>
      </c>
      <c r="AW124" s="13" t="s">
        <v>33</v>
      </c>
      <c r="AX124" s="13" t="s">
        <v>72</v>
      </c>
      <c r="AY124" s="233" t="s">
        <v>115</v>
      </c>
    </row>
    <row r="125" s="13" customFormat="1">
      <c r="A125" s="13"/>
      <c r="B125" s="224"/>
      <c r="C125" s="225"/>
      <c r="D125" s="219" t="s">
        <v>126</v>
      </c>
      <c r="E125" s="226" t="s">
        <v>19</v>
      </c>
      <c r="F125" s="227" t="s">
        <v>150</v>
      </c>
      <c r="G125" s="225"/>
      <c r="H125" s="226" t="s">
        <v>19</v>
      </c>
      <c r="I125" s="228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126</v>
      </c>
      <c r="AU125" s="233" t="s">
        <v>82</v>
      </c>
      <c r="AV125" s="13" t="s">
        <v>80</v>
      </c>
      <c r="AW125" s="13" t="s">
        <v>33</v>
      </c>
      <c r="AX125" s="13" t="s">
        <v>72</v>
      </c>
      <c r="AY125" s="233" t="s">
        <v>115</v>
      </c>
    </row>
    <row r="126" s="13" customFormat="1">
      <c r="A126" s="13"/>
      <c r="B126" s="224"/>
      <c r="C126" s="225"/>
      <c r="D126" s="219" t="s">
        <v>126</v>
      </c>
      <c r="E126" s="226" t="s">
        <v>19</v>
      </c>
      <c r="F126" s="227" t="s">
        <v>221</v>
      </c>
      <c r="G126" s="225"/>
      <c r="H126" s="226" t="s">
        <v>19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126</v>
      </c>
      <c r="AU126" s="233" t="s">
        <v>82</v>
      </c>
      <c r="AV126" s="13" t="s">
        <v>80</v>
      </c>
      <c r="AW126" s="13" t="s">
        <v>33</v>
      </c>
      <c r="AX126" s="13" t="s">
        <v>72</v>
      </c>
      <c r="AY126" s="233" t="s">
        <v>115</v>
      </c>
    </row>
    <row r="127" s="14" customFormat="1">
      <c r="A127" s="14"/>
      <c r="B127" s="234"/>
      <c r="C127" s="235"/>
      <c r="D127" s="219" t="s">
        <v>126</v>
      </c>
      <c r="E127" s="236" t="s">
        <v>19</v>
      </c>
      <c r="F127" s="237" t="s">
        <v>222</v>
      </c>
      <c r="G127" s="235"/>
      <c r="H127" s="238">
        <v>4.8499999999999996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126</v>
      </c>
      <c r="AU127" s="244" t="s">
        <v>82</v>
      </c>
      <c r="AV127" s="14" t="s">
        <v>82</v>
      </c>
      <c r="AW127" s="14" t="s">
        <v>33</v>
      </c>
      <c r="AX127" s="14" t="s">
        <v>72</v>
      </c>
      <c r="AY127" s="244" t="s">
        <v>115</v>
      </c>
    </row>
    <row r="128" s="13" customFormat="1">
      <c r="A128" s="13"/>
      <c r="B128" s="224"/>
      <c r="C128" s="225"/>
      <c r="D128" s="219" t="s">
        <v>126</v>
      </c>
      <c r="E128" s="226" t="s">
        <v>19</v>
      </c>
      <c r="F128" s="227" t="s">
        <v>223</v>
      </c>
      <c r="G128" s="225"/>
      <c r="H128" s="226" t="s">
        <v>19</v>
      </c>
      <c r="I128" s="228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126</v>
      </c>
      <c r="AU128" s="233" t="s">
        <v>82</v>
      </c>
      <c r="AV128" s="13" t="s">
        <v>80</v>
      </c>
      <c r="AW128" s="13" t="s">
        <v>33</v>
      </c>
      <c r="AX128" s="13" t="s">
        <v>72</v>
      </c>
      <c r="AY128" s="233" t="s">
        <v>115</v>
      </c>
    </row>
    <row r="129" s="13" customFormat="1">
      <c r="A129" s="13"/>
      <c r="B129" s="224"/>
      <c r="C129" s="225"/>
      <c r="D129" s="219" t="s">
        <v>126</v>
      </c>
      <c r="E129" s="226" t="s">
        <v>19</v>
      </c>
      <c r="F129" s="227" t="s">
        <v>220</v>
      </c>
      <c r="G129" s="225"/>
      <c r="H129" s="226" t="s">
        <v>19</v>
      </c>
      <c r="I129" s="228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126</v>
      </c>
      <c r="AU129" s="233" t="s">
        <v>82</v>
      </c>
      <c r="AV129" s="13" t="s">
        <v>80</v>
      </c>
      <c r="AW129" s="13" t="s">
        <v>33</v>
      </c>
      <c r="AX129" s="13" t="s">
        <v>72</v>
      </c>
      <c r="AY129" s="233" t="s">
        <v>115</v>
      </c>
    </row>
    <row r="130" s="13" customFormat="1">
      <c r="A130" s="13"/>
      <c r="B130" s="224"/>
      <c r="C130" s="225"/>
      <c r="D130" s="219" t="s">
        <v>126</v>
      </c>
      <c r="E130" s="226" t="s">
        <v>19</v>
      </c>
      <c r="F130" s="227" t="s">
        <v>150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126</v>
      </c>
      <c r="AU130" s="233" t="s">
        <v>82</v>
      </c>
      <c r="AV130" s="13" t="s">
        <v>80</v>
      </c>
      <c r="AW130" s="13" t="s">
        <v>33</v>
      </c>
      <c r="AX130" s="13" t="s">
        <v>72</v>
      </c>
      <c r="AY130" s="233" t="s">
        <v>115</v>
      </c>
    </row>
    <row r="131" s="13" customFormat="1">
      <c r="A131" s="13"/>
      <c r="B131" s="224"/>
      <c r="C131" s="225"/>
      <c r="D131" s="219" t="s">
        <v>126</v>
      </c>
      <c r="E131" s="226" t="s">
        <v>19</v>
      </c>
      <c r="F131" s="227" t="s">
        <v>224</v>
      </c>
      <c r="G131" s="225"/>
      <c r="H131" s="226" t="s">
        <v>19</v>
      </c>
      <c r="I131" s="228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126</v>
      </c>
      <c r="AU131" s="233" t="s">
        <v>82</v>
      </c>
      <c r="AV131" s="13" t="s">
        <v>80</v>
      </c>
      <c r="AW131" s="13" t="s">
        <v>33</v>
      </c>
      <c r="AX131" s="13" t="s">
        <v>72</v>
      </c>
      <c r="AY131" s="233" t="s">
        <v>115</v>
      </c>
    </row>
    <row r="132" s="14" customFormat="1">
      <c r="A132" s="14"/>
      <c r="B132" s="234"/>
      <c r="C132" s="235"/>
      <c r="D132" s="219" t="s">
        <v>126</v>
      </c>
      <c r="E132" s="236" t="s">
        <v>19</v>
      </c>
      <c r="F132" s="237" t="s">
        <v>225</v>
      </c>
      <c r="G132" s="235"/>
      <c r="H132" s="238">
        <v>0.45000000000000001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126</v>
      </c>
      <c r="AU132" s="244" t="s">
        <v>82</v>
      </c>
      <c r="AV132" s="14" t="s">
        <v>82</v>
      </c>
      <c r="AW132" s="14" t="s">
        <v>33</v>
      </c>
      <c r="AX132" s="14" t="s">
        <v>72</v>
      </c>
      <c r="AY132" s="244" t="s">
        <v>115</v>
      </c>
    </row>
    <row r="133" s="15" customFormat="1">
      <c r="A133" s="15"/>
      <c r="B133" s="245"/>
      <c r="C133" s="246"/>
      <c r="D133" s="219" t="s">
        <v>126</v>
      </c>
      <c r="E133" s="247" t="s">
        <v>19</v>
      </c>
      <c r="F133" s="248" t="s">
        <v>144</v>
      </c>
      <c r="G133" s="246"/>
      <c r="H133" s="249">
        <v>5.2999999999999998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126</v>
      </c>
      <c r="AU133" s="255" t="s">
        <v>82</v>
      </c>
      <c r="AV133" s="15" t="s">
        <v>123</v>
      </c>
      <c r="AW133" s="15" t="s">
        <v>33</v>
      </c>
      <c r="AX133" s="15" t="s">
        <v>80</v>
      </c>
      <c r="AY133" s="255" t="s">
        <v>115</v>
      </c>
    </row>
    <row r="134" s="2" customFormat="1" ht="16.5" customHeight="1">
      <c r="A134" s="40"/>
      <c r="B134" s="41"/>
      <c r="C134" s="206" t="s">
        <v>167</v>
      </c>
      <c r="D134" s="206" t="s">
        <v>118</v>
      </c>
      <c r="E134" s="207" t="s">
        <v>238</v>
      </c>
      <c r="F134" s="208" t="s">
        <v>239</v>
      </c>
      <c r="G134" s="209" t="s">
        <v>217</v>
      </c>
      <c r="H134" s="210">
        <v>5.2999999999999998</v>
      </c>
      <c r="I134" s="211"/>
      <c r="J134" s="212">
        <f>ROUND(I134*H134,2)</f>
        <v>0</v>
      </c>
      <c r="K134" s="208" t="s">
        <v>122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123</v>
      </c>
      <c r="AT134" s="217" t="s">
        <v>118</v>
      </c>
      <c r="AU134" s="217" t="s">
        <v>82</v>
      </c>
      <c r="AY134" s="19" t="s">
        <v>115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123</v>
      </c>
      <c r="BM134" s="217" t="s">
        <v>240</v>
      </c>
    </row>
    <row r="135" s="2" customFormat="1">
      <c r="A135" s="40"/>
      <c r="B135" s="41"/>
      <c r="C135" s="42"/>
      <c r="D135" s="219" t="s">
        <v>125</v>
      </c>
      <c r="E135" s="42"/>
      <c r="F135" s="220" t="s">
        <v>241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125</v>
      </c>
      <c r="AU135" s="19" t="s">
        <v>82</v>
      </c>
    </row>
    <row r="136" s="13" customFormat="1">
      <c r="A136" s="13"/>
      <c r="B136" s="224"/>
      <c r="C136" s="225"/>
      <c r="D136" s="219" t="s">
        <v>126</v>
      </c>
      <c r="E136" s="226" t="s">
        <v>19</v>
      </c>
      <c r="F136" s="227" t="s">
        <v>220</v>
      </c>
      <c r="G136" s="225"/>
      <c r="H136" s="226" t="s">
        <v>19</v>
      </c>
      <c r="I136" s="228"/>
      <c r="J136" s="225"/>
      <c r="K136" s="225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126</v>
      </c>
      <c r="AU136" s="233" t="s">
        <v>82</v>
      </c>
      <c r="AV136" s="13" t="s">
        <v>80</v>
      </c>
      <c r="AW136" s="13" t="s">
        <v>33</v>
      </c>
      <c r="AX136" s="13" t="s">
        <v>72</v>
      </c>
      <c r="AY136" s="233" t="s">
        <v>115</v>
      </c>
    </row>
    <row r="137" s="13" customFormat="1">
      <c r="A137" s="13"/>
      <c r="B137" s="224"/>
      <c r="C137" s="225"/>
      <c r="D137" s="219" t="s">
        <v>126</v>
      </c>
      <c r="E137" s="226" t="s">
        <v>19</v>
      </c>
      <c r="F137" s="227" t="s">
        <v>150</v>
      </c>
      <c r="G137" s="225"/>
      <c r="H137" s="226" t="s">
        <v>19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126</v>
      </c>
      <c r="AU137" s="233" t="s">
        <v>82</v>
      </c>
      <c r="AV137" s="13" t="s">
        <v>80</v>
      </c>
      <c r="AW137" s="13" t="s">
        <v>33</v>
      </c>
      <c r="AX137" s="13" t="s">
        <v>72</v>
      </c>
      <c r="AY137" s="233" t="s">
        <v>115</v>
      </c>
    </row>
    <row r="138" s="13" customFormat="1">
      <c r="A138" s="13"/>
      <c r="B138" s="224"/>
      <c r="C138" s="225"/>
      <c r="D138" s="219" t="s">
        <v>126</v>
      </c>
      <c r="E138" s="226" t="s">
        <v>19</v>
      </c>
      <c r="F138" s="227" t="s">
        <v>221</v>
      </c>
      <c r="G138" s="225"/>
      <c r="H138" s="226" t="s">
        <v>19</v>
      </c>
      <c r="I138" s="228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126</v>
      </c>
      <c r="AU138" s="233" t="s">
        <v>82</v>
      </c>
      <c r="AV138" s="13" t="s">
        <v>80</v>
      </c>
      <c r="AW138" s="13" t="s">
        <v>33</v>
      </c>
      <c r="AX138" s="13" t="s">
        <v>72</v>
      </c>
      <c r="AY138" s="233" t="s">
        <v>115</v>
      </c>
    </row>
    <row r="139" s="14" customFormat="1">
      <c r="A139" s="14"/>
      <c r="B139" s="234"/>
      <c r="C139" s="235"/>
      <c r="D139" s="219" t="s">
        <v>126</v>
      </c>
      <c r="E139" s="236" t="s">
        <v>19</v>
      </c>
      <c r="F139" s="237" t="s">
        <v>222</v>
      </c>
      <c r="G139" s="235"/>
      <c r="H139" s="238">
        <v>4.8499999999999996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126</v>
      </c>
      <c r="AU139" s="244" t="s">
        <v>82</v>
      </c>
      <c r="AV139" s="14" t="s">
        <v>82</v>
      </c>
      <c r="AW139" s="14" t="s">
        <v>33</v>
      </c>
      <c r="AX139" s="14" t="s">
        <v>72</v>
      </c>
      <c r="AY139" s="244" t="s">
        <v>115</v>
      </c>
    </row>
    <row r="140" s="13" customFormat="1">
      <c r="A140" s="13"/>
      <c r="B140" s="224"/>
      <c r="C140" s="225"/>
      <c r="D140" s="219" t="s">
        <v>126</v>
      </c>
      <c r="E140" s="226" t="s">
        <v>19</v>
      </c>
      <c r="F140" s="227" t="s">
        <v>223</v>
      </c>
      <c r="G140" s="225"/>
      <c r="H140" s="226" t="s">
        <v>19</v>
      </c>
      <c r="I140" s="228"/>
      <c r="J140" s="225"/>
      <c r="K140" s="225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126</v>
      </c>
      <c r="AU140" s="233" t="s">
        <v>82</v>
      </c>
      <c r="AV140" s="13" t="s">
        <v>80</v>
      </c>
      <c r="AW140" s="13" t="s">
        <v>33</v>
      </c>
      <c r="AX140" s="13" t="s">
        <v>72</v>
      </c>
      <c r="AY140" s="233" t="s">
        <v>115</v>
      </c>
    </row>
    <row r="141" s="13" customFormat="1">
      <c r="A141" s="13"/>
      <c r="B141" s="224"/>
      <c r="C141" s="225"/>
      <c r="D141" s="219" t="s">
        <v>126</v>
      </c>
      <c r="E141" s="226" t="s">
        <v>19</v>
      </c>
      <c r="F141" s="227" t="s">
        <v>220</v>
      </c>
      <c r="G141" s="225"/>
      <c r="H141" s="226" t="s">
        <v>19</v>
      </c>
      <c r="I141" s="228"/>
      <c r="J141" s="225"/>
      <c r="K141" s="225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126</v>
      </c>
      <c r="AU141" s="233" t="s">
        <v>82</v>
      </c>
      <c r="AV141" s="13" t="s">
        <v>80</v>
      </c>
      <c r="AW141" s="13" t="s">
        <v>33</v>
      </c>
      <c r="AX141" s="13" t="s">
        <v>72</v>
      </c>
      <c r="AY141" s="233" t="s">
        <v>115</v>
      </c>
    </row>
    <row r="142" s="13" customFormat="1">
      <c r="A142" s="13"/>
      <c r="B142" s="224"/>
      <c r="C142" s="225"/>
      <c r="D142" s="219" t="s">
        <v>126</v>
      </c>
      <c r="E142" s="226" t="s">
        <v>19</v>
      </c>
      <c r="F142" s="227" t="s">
        <v>150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126</v>
      </c>
      <c r="AU142" s="233" t="s">
        <v>82</v>
      </c>
      <c r="AV142" s="13" t="s">
        <v>80</v>
      </c>
      <c r="AW142" s="13" t="s">
        <v>33</v>
      </c>
      <c r="AX142" s="13" t="s">
        <v>72</v>
      </c>
      <c r="AY142" s="233" t="s">
        <v>115</v>
      </c>
    </row>
    <row r="143" s="13" customFormat="1">
      <c r="A143" s="13"/>
      <c r="B143" s="224"/>
      <c r="C143" s="225"/>
      <c r="D143" s="219" t="s">
        <v>126</v>
      </c>
      <c r="E143" s="226" t="s">
        <v>19</v>
      </c>
      <c r="F143" s="227" t="s">
        <v>224</v>
      </c>
      <c r="G143" s="225"/>
      <c r="H143" s="226" t="s">
        <v>19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126</v>
      </c>
      <c r="AU143" s="233" t="s">
        <v>82</v>
      </c>
      <c r="AV143" s="13" t="s">
        <v>80</v>
      </c>
      <c r="AW143" s="13" t="s">
        <v>33</v>
      </c>
      <c r="AX143" s="13" t="s">
        <v>72</v>
      </c>
      <c r="AY143" s="233" t="s">
        <v>115</v>
      </c>
    </row>
    <row r="144" s="14" customFormat="1">
      <c r="A144" s="14"/>
      <c r="B144" s="234"/>
      <c r="C144" s="235"/>
      <c r="D144" s="219" t="s">
        <v>126</v>
      </c>
      <c r="E144" s="236" t="s">
        <v>19</v>
      </c>
      <c r="F144" s="237" t="s">
        <v>225</v>
      </c>
      <c r="G144" s="235"/>
      <c r="H144" s="238">
        <v>0.45000000000000001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126</v>
      </c>
      <c r="AU144" s="244" t="s">
        <v>82</v>
      </c>
      <c r="AV144" s="14" t="s">
        <v>82</v>
      </c>
      <c r="AW144" s="14" t="s">
        <v>33</v>
      </c>
      <c r="AX144" s="14" t="s">
        <v>72</v>
      </c>
      <c r="AY144" s="244" t="s">
        <v>115</v>
      </c>
    </row>
    <row r="145" s="15" customFormat="1">
      <c r="A145" s="15"/>
      <c r="B145" s="245"/>
      <c r="C145" s="246"/>
      <c r="D145" s="219" t="s">
        <v>126</v>
      </c>
      <c r="E145" s="247" t="s">
        <v>19</v>
      </c>
      <c r="F145" s="248" t="s">
        <v>144</v>
      </c>
      <c r="G145" s="246"/>
      <c r="H145" s="249">
        <v>5.2999999999999998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126</v>
      </c>
      <c r="AU145" s="255" t="s">
        <v>82</v>
      </c>
      <c r="AV145" s="15" t="s">
        <v>123</v>
      </c>
      <c r="AW145" s="15" t="s">
        <v>33</v>
      </c>
      <c r="AX145" s="15" t="s">
        <v>80</v>
      </c>
      <c r="AY145" s="255" t="s">
        <v>115</v>
      </c>
    </row>
    <row r="146" s="2" customFormat="1" ht="16.5" customHeight="1">
      <c r="A146" s="40"/>
      <c r="B146" s="41"/>
      <c r="C146" s="206" t="s">
        <v>154</v>
      </c>
      <c r="D146" s="206" t="s">
        <v>118</v>
      </c>
      <c r="E146" s="207" t="s">
        <v>242</v>
      </c>
      <c r="F146" s="208" t="s">
        <v>243</v>
      </c>
      <c r="G146" s="209" t="s">
        <v>217</v>
      </c>
      <c r="H146" s="210">
        <v>5.2999999999999998</v>
      </c>
      <c r="I146" s="211"/>
      <c r="J146" s="212">
        <f>ROUND(I146*H146,2)</f>
        <v>0</v>
      </c>
      <c r="K146" s="208" t="s">
        <v>122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123</v>
      </c>
      <c r="AT146" s="217" t="s">
        <v>118</v>
      </c>
      <c r="AU146" s="217" t="s">
        <v>82</v>
      </c>
      <c r="AY146" s="19" t="s">
        <v>115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123</v>
      </c>
      <c r="BM146" s="217" t="s">
        <v>244</v>
      </c>
    </row>
    <row r="147" s="2" customFormat="1">
      <c r="A147" s="40"/>
      <c r="B147" s="41"/>
      <c r="C147" s="42"/>
      <c r="D147" s="219" t="s">
        <v>125</v>
      </c>
      <c r="E147" s="42"/>
      <c r="F147" s="220" t="s">
        <v>245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125</v>
      </c>
      <c r="AU147" s="19" t="s">
        <v>82</v>
      </c>
    </row>
    <row r="148" s="13" customFormat="1">
      <c r="A148" s="13"/>
      <c r="B148" s="224"/>
      <c r="C148" s="225"/>
      <c r="D148" s="219" t="s">
        <v>126</v>
      </c>
      <c r="E148" s="226" t="s">
        <v>19</v>
      </c>
      <c r="F148" s="227" t="s">
        <v>220</v>
      </c>
      <c r="G148" s="225"/>
      <c r="H148" s="226" t="s">
        <v>19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126</v>
      </c>
      <c r="AU148" s="233" t="s">
        <v>82</v>
      </c>
      <c r="AV148" s="13" t="s">
        <v>80</v>
      </c>
      <c r="AW148" s="13" t="s">
        <v>33</v>
      </c>
      <c r="AX148" s="13" t="s">
        <v>72</v>
      </c>
      <c r="AY148" s="233" t="s">
        <v>115</v>
      </c>
    </row>
    <row r="149" s="13" customFormat="1">
      <c r="A149" s="13"/>
      <c r="B149" s="224"/>
      <c r="C149" s="225"/>
      <c r="D149" s="219" t="s">
        <v>126</v>
      </c>
      <c r="E149" s="226" t="s">
        <v>19</v>
      </c>
      <c r="F149" s="227" t="s">
        <v>150</v>
      </c>
      <c r="G149" s="225"/>
      <c r="H149" s="226" t="s">
        <v>19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126</v>
      </c>
      <c r="AU149" s="233" t="s">
        <v>82</v>
      </c>
      <c r="AV149" s="13" t="s">
        <v>80</v>
      </c>
      <c r="AW149" s="13" t="s">
        <v>33</v>
      </c>
      <c r="AX149" s="13" t="s">
        <v>72</v>
      </c>
      <c r="AY149" s="233" t="s">
        <v>115</v>
      </c>
    </row>
    <row r="150" s="13" customFormat="1">
      <c r="A150" s="13"/>
      <c r="B150" s="224"/>
      <c r="C150" s="225"/>
      <c r="D150" s="219" t="s">
        <v>126</v>
      </c>
      <c r="E150" s="226" t="s">
        <v>19</v>
      </c>
      <c r="F150" s="227" t="s">
        <v>221</v>
      </c>
      <c r="G150" s="225"/>
      <c r="H150" s="226" t="s">
        <v>19</v>
      </c>
      <c r="I150" s="228"/>
      <c r="J150" s="225"/>
      <c r="K150" s="225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126</v>
      </c>
      <c r="AU150" s="233" t="s">
        <v>82</v>
      </c>
      <c r="AV150" s="13" t="s">
        <v>80</v>
      </c>
      <c r="AW150" s="13" t="s">
        <v>33</v>
      </c>
      <c r="AX150" s="13" t="s">
        <v>72</v>
      </c>
      <c r="AY150" s="233" t="s">
        <v>115</v>
      </c>
    </row>
    <row r="151" s="14" customFormat="1">
      <c r="A151" s="14"/>
      <c r="B151" s="234"/>
      <c r="C151" s="235"/>
      <c r="D151" s="219" t="s">
        <v>126</v>
      </c>
      <c r="E151" s="236" t="s">
        <v>19</v>
      </c>
      <c r="F151" s="237" t="s">
        <v>222</v>
      </c>
      <c r="G151" s="235"/>
      <c r="H151" s="238">
        <v>4.8499999999999996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126</v>
      </c>
      <c r="AU151" s="244" t="s">
        <v>82</v>
      </c>
      <c r="AV151" s="14" t="s">
        <v>82</v>
      </c>
      <c r="AW151" s="14" t="s">
        <v>33</v>
      </c>
      <c r="AX151" s="14" t="s">
        <v>72</v>
      </c>
      <c r="AY151" s="244" t="s">
        <v>115</v>
      </c>
    </row>
    <row r="152" s="13" customFormat="1">
      <c r="A152" s="13"/>
      <c r="B152" s="224"/>
      <c r="C152" s="225"/>
      <c r="D152" s="219" t="s">
        <v>126</v>
      </c>
      <c r="E152" s="226" t="s">
        <v>19</v>
      </c>
      <c r="F152" s="227" t="s">
        <v>223</v>
      </c>
      <c r="G152" s="225"/>
      <c r="H152" s="226" t="s">
        <v>19</v>
      </c>
      <c r="I152" s="228"/>
      <c r="J152" s="225"/>
      <c r="K152" s="225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126</v>
      </c>
      <c r="AU152" s="233" t="s">
        <v>82</v>
      </c>
      <c r="AV152" s="13" t="s">
        <v>80</v>
      </c>
      <c r="AW152" s="13" t="s">
        <v>33</v>
      </c>
      <c r="AX152" s="13" t="s">
        <v>72</v>
      </c>
      <c r="AY152" s="233" t="s">
        <v>115</v>
      </c>
    </row>
    <row r="153" s="13" customFormat="1">
      <c r="A153" s="13"/>
      <c r="B153" s="224"/>
      <c r="C153" s="225"/>
      <c r="D153" s="219" t="s">
        <v>126</v>
      </c>
      <c r="E153" s="226" t="s">
        <v>19</v>
      </c>
      <c r="F153" s="227" t="s">
        <v>220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126</v>
      </c>
      <c r="AU153" s="233" t="s">
        <v>82</v>
      </c>
      <c r="AV153" s="13" t="s">
        <v>80</v>
      </c>
      <c r="AW153" s="13" t="s">
        <v>33</v>
      </c>
      <c r="AX153" s="13" t="s">
        <v>72</v>
      </c>
      <c r="AY153" s="233" t="s">
        <v>115</v>
      </c>
    </row>
    <row r="154" s="13" customFormat="1">
      <c r="A154" s="13"/>
      <c r="B154" s="224"/>
      <c r="C154" s="225"/>
      <c r="D154" s="219" t="s">
        <v>126</v>
      </c>
      <c r="E154" s="226" t="s">
        <v>19</v>
      </c>
      <c r="F154" s="227" t="s">
        <v>150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126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115</v>
      </c>
    </row>
    <row r="155" s="13" customFormat="1">
      <c r="A155" s="13"/>
      <c r="B155" s="224"/>
      <c r="C155" s="225"/>
      <c r="D155" s="219" t="s">
        <v>126</v>
      </c>
      <c r="E155" s="226" t="s">
        <v>19</v>
      </c>
      <c r="F155" s="227" t="s">
        <v>224</v>
      </c>
      <c r="G155" s="225"/>
      <c r="H155" s="226" t="s">
        <v>19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126</v>
      </c>
      <c r="AU155" s="233" t="s">
        <v>82</v>
      </c>
      <c r="AV155" s="13" t="s">
        <v>80</v>
      </c>
      <c r="AW155" s="13" t="s">
        <v>33</v>
      </c>
      <c r="AX155" s="13" t="s">
        <v>72</v>
      </c>
      <c r="AY155" s="233" t="s">
        <v>115</v>
      </c>
    </row>
    <row r="156" s="14" customFormat="1">
      <c r="A156" s="14"/>
      <c r="B156" s="234"/>
      <c r="C156" s="235"/>
      <c r="D156" s="219" t="s">
        <v>126</v>
      </c>
      <c r="E156" s="236" t="s">
        <v>19</v>
      </c>
      <c r="F156" s="237" t="s">
        <v>225</v>
      </c>
      <c r="G156" s="235"/>
      <c r="H156" s="238">
        <v>0.45000000000000001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126</v>
      </c>
      <c r="AU156" s="244" t="s">
        <v>82</v>
      </c>
      <c r="AV156" s="14" t="s">
        <v>82</v>
      </c>
      <c r="AW156" s="14" t="s">
        <v>33</v>
      </c>
      <c r="AX156" s="14" t="s">
        <v>72</v>
      </c>
      <c r="AY156" s="244" t="s">
        <v>115</v>
      </c>
    </row>
    <row r="157" s="15" customFormat="1">
      <c r="A157" s="15"/>
      <c r="B157" s="245"/>
      <c r="C157" s="246"/>
      <c r="D157" s="219" t="s">
        <v>126</v>
      </c>
      <c r="E157" s="247" t="s">
        <v>19</v>
      </c>
      <c r="F157" s="248" t="s">
        <v>144</v>
      </c>
      <c r="G157" s="246"/>
      <c r="H157" s="249">
        <v>5.2999999999999998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126</v>
      </c>
      <c r="AU157" s="255" t="s">
        <v>82</v>
      </c>
      <c r="AV157" s="15" t="s">
        <v>123</v>
      </c>
      <c r="AW157" s="15" t="s">
        <v>33</v>
      </c>
      <c r="AX157" s="15" t="s">
        <v>80</v>
      </c>
      <c r="AY157" s="255" t="s">
        <v>115</v>
      </c>
    </row>
    <row r="158" s="2" customFormat="1" ht="16.5" customHeight="1">
      <c r="A158" s="40"/>
      <c r="B158" s="41"/>
      <c r="C158" s="206" t="s">
        <v>132</v>
      </c>
      <c r="D158" s="206" t="s">
        <v>118</v>
      </c>
      <c r="E158" s="207" t="s">
        <v>246</v>
      </c>
      <c r="F158" s="208" t="s">
        <v>247</v>
      </c>
      <c r="G158" s="209" t="s">
        <v>177</v>
      </c>
      <c r="H158" s="210">
        <v>8.4800000000000004</v>
      </c>
      <c r="I158" s="211"/>
      <c r="J158" s="212">
        <f>ROUND(I158*H158,2)</f>
        <v>0</v>
      </c>
      <c r="K158" s="208" t="s">
        <v>122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123</v>
      </c>
      <c r="AT158" s="217" t="s">
        <v>118</v>
      </c>
      <c r="AU158" s="217" t="s">
        <v>82</v>
      </c>
      <c r="AY158" s="19" t="s">
        <v>115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123</v>
      </c>
      <c r="BM158" s="217" t="s">
        <v>248</v>
      </c>
    </row>
    <row r="159" s="2" customFormat="1">
      <c r="A159" s="40"/>
      <c r="B159" s="41"/>
      <c r="C159" s="42"/>
      <c r="D159" s="219" t="s">
        <v>125</v>
      </c>
      <c r="E159" s="42"/>
      <c r="F159" s="220" t="s">
        <v>249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125</v>
      </c>
      <c r="AU159" s="19" t="s">
        <v>82</v>
      </c>
    </row>
    <row r="160" s="13" customFormat="1">
      <c r="A160" s="13"/>
      <c r="B160" s="224"/>
      <c r="C160" s="225"/>
      <c r="D160" s="219" t="s">
        <v>126</v>
      </c>
      <c r="E160" s="226" t="s">
        <v>19</v>
      </c>
      <c r="F160" s="227" t="s">
        <v>220</v>
      </c>
      <c r="G160" s="225"/>
      <c r="H160" s="226" t="s">
        <v>19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126</v>
      </c>
      <c r="AU160" s="233" t="s">
        <v>82</v>
      </c>
      <c r="AV160" s="13" t="s">
        <v>80</v>
      </c>
      <c r="AW160" s="13" t="s">
        <v>33</v>
      </c>
      <c r="AX160" s="13" t="s">
        <v>72</v>
      </c>
      <c r="AY160" s="233" t="s">
        <v>115</v>
      </c>
    </row>
    <row r="161" s="13" customFormat="1">
      <c r="A161" s="13"/>
      <c r="B161" s="224"/>
      <c r="C161" s="225"/>
      <c r="D161" s="219" t="s">
        <v>126</v>
      </c>
      <c r="E161" s="226" t="s">
        <v>19</v>
      </c>
      <c r="F161" s="227" t="s">
        <v>150</v>
      </c>
      <c r="G161" s="225"/>
      <c r="H161" s="226" t="s">
        <v>19</v>
      </c>
      <c r="I161" s="228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126</v>
      </c>
      <c r="AU161" s="233" t="s">
        <v>82</v>
      </c>
      <c r="AV161" s="13" t="s">
        <v>80</v>
      </c>
      <c r="AW161" s="13" t="s">
        <v>33</v>
      </c>
      <c r="AX161" s="13" t="s">
        <v>72</v>
      </c>
      <c r="AY161" s="233" t="s">
        <v>115</v>
      </c>
    </row>
    <row r="162" s="13" customFormat="1">
      <c r="A162" s="13"/>
      <c r="B162" s="224"/>
      <c r="C162" s="225"/>
      <c r="D162" s="219" t="s">
        <v>126</v>
      </c>
      <c r="E162" s="226" t="s">
        <v>19</v>
      </c>
      <c r="F162" s="227" t="s">
        <v>221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126</v>
      </c>
      <c r="AU162" s="233" t="s">
        <v>82</v>
      </c>
      <c r="AV162" s="13" t="s">
        <v>80</v>
      </c>
      <c r="AW162" s="13" t="s">
        <v>33</v>
      </c>
      <c r="AX162" s="13" t="s">
        <v>72</v>
      </c>
      <c r="AY162" s="233" t="s">
        <v>115</v>
      </c>
    </row>
    <row r="163" s="14" customFormat="1">
      <c r="A163" s="14"/>
      <c r="B163" s="234"/>
      <c r="C163" s="235"/>
      <c r="D163" s="219" t="s">
        <v>126</v>
      </c>
      <c r="E163" s="236" t="s">
        <v>19</v>
      </c>
      <c r="F163" s="237" t="s">
        <v>222</v>
      </c>
      <c r="G163" s="235"/>
      <c r="H163" s="238">
        <v>4.8499999999999996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126</v>
      </c>
      <c r="AU163" s="244" t="s">
        <v>82</v>
      </c>
      <c r="AV163" s="14" t="s">
        <v>82</v>
      </c>
      <c r="AW163" s="14" t="s">
        <v>33</v>
      </c>
      <c r="AX163" s="14" t="s">
        <v>72</v>
      </c>
      <c r="AY163" s="244" t="s">
        <v>115</v>
      </c>
    </row>
    <row r="164" s="13" customFormat="1">
      <c r="A164" s="13"/>
      <c r="B164" s="224"/>
      <c r="C164" s="225"/>
      <c r="D164" s="219" t="s">
        <v>126</v>
      </c>
      <c r="E164" s="226" t="s">
        <v>19</v>
      </c>
      <c r="F164" s="227" t="s">
        <v>223</v>
      </c>
      <c r="G164" s="225"/>
      <c r="H164" s="226" t="s">
        <v>19</v>
      </c>
      <c r="I164" s="228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126</v>
      </c>
      <c r="AU164" s="233" t="s">
        <v>82</v>
      </c>
      <c r="AV164" s="13" t="s">
        <v>80</v>
      </c>
      <c r="AW164" s="13" t="s">
        <v>33</v>
      </c>
      <c r="AX164" s="13" t="s">
        <v>72</v>
      </c>
      <c r="AY164" s="233" t="s">
        <v>115</v>
      </c>
    </row>
    <row r="165" s="13" customFormat="1">
      <c r="A165" s="13"/>
      <c r="B165" s="224"/>
      <c r="C165" s="225"/>
      <c r="D165" s="219" t="s">
        <v>126</v>
      </c>
      <c r="E165" s="226" t="s">
        <v>19</v>
      </c>
      <c r="F165" s="227" t="s">
        <v>220</v>
      </c>
      <c r="G165" s="225"/>
      <c r="H165" s="226" t="s">
        <v>19</v>
      </c>
      <c r="I165" s="228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126</v>
      </c>
      <c r="AU165" s="233" t="s">
        <v>82</v>
      </c>
      <c r="AV165" s="13" t="s">
        <v>80</v>
      </c>
      <c r="AW165" s="13" t="s">
        <v>33</v>
      </c>
      <c r="AX165" s="13" t="s">
        <v>72</v>
      </c>
      <c r="AY165" s="233" t="s">
        <v>115</v>
      </c>
    </row>
    <row r="166" s="13" customFormat="1">
      <c r="A166" s="13"/>
      <c r="B166" s="224"/>
      <c r="C166" s="225"/>
      <c r="D166" s="219" t="s">
        <v>126</v>
      </c>
      <c r="E166" s="226" t="s">
        <v>19</v>
      </c>
      <c r="F166" s="227" t="s">
        <v>150</v>
      </c>
      <c r="G166" s="225"/>
      <c r="H166" s="226" t="s">
        <v>19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126</v>
      </c>
      <c r="AU166" s="233" t="s">
        <v>82</v>
      </c>
      <c r="AV166" s="13" t="s">
        <v>80</v>
      </c>
      <c r="AW166" s="13" t="s">
        <v>33</v>
      </c>
      <c r="AX166" s="13" t="s">
        <v>72</v>
      </c>
      <c r="AY166" s="233" t="s">
        <v>115</v>
      </c>
    </row>
    <row r="167" s="13" customFormat="1">
      <c r="A167" s="13"/>
      <c r="B167" s="224"/>
      <c r="C167" s="225"/>
      <c r="D167" s="219" t="s">
        <v>126</v>
      </c>
      <c r="E167" s="226" t="s">
        <v>19</v>
      </c>
      <c r="F167" s="227" t="s">
        <v>224</v>
      </c>
      <c r="G167" s="225"/>
      <c r="H167" s="226" t="s">
        <v>19</v>
      </c>
      <c r="I167" s="228"/>
      <c r="J167" s="225"/>
      <c r="K167" s="225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126</v>
      </c>
      <c r="AU167" s="233" t="s">
        <v>82</v>
      </c>
      <c r="AV167" s="13" t="s">
        <v>80</v>
      </c>
      <c r="AW167" s="13" t="s">
        <v>33</v>
      </c>
      <c r="AX167" s="13" t="s">
        <v>72</v>
      </c>
      <c r="AY167" s="233" t="s">
        <v>115</v>
      </c>
    </row>
    <row r="168" s="14" customFormat="1">
      <c r="A168" s="14"/>
      <c r="B168" s="234"/>
      <c r="C168" s="235"/>
      <c r="D168" s="219" t="s">
        <v>126</v>
      </c>
      <c r="E168" s="236" t="s">
        <v>19</v>
      </c>
      <c r="F168" s="237" t="s">
        <v>225</v>
      </c>
      <c r="G168" s="235"/>
      <c r="H168" s="238">
        <v>0.45000000000000001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126</v>
      </c>
      <c r="AU168" s="244" t="s">
        <v>82</v>
      </c>
      <c r="AV168" s="14" t="s">
        <v>82</v>
      </c>
      <c r="AW168" s="14" t="s">
        <v>33</v>
      </c>
      <c r="AX168" s="14" t="s">
        <v>72</v>
      </c>
      <c r="AY168" s="244" t="s">
        <v>115</v>
      </c>
    </row>
    <row r="169" s="15" customFormat="1">
      <c r="A169" s="15"/>
      <c r="B169" s="245"/>
      <c r="C169" s="246"/>
      <c r="D169" s="219" t="s">
        <v>126</v>
      </c>
      <c r="E169" s="247" t="s">
        <v>19</v>
      </c>
      <c r="F169" s="248" t="s">
        <v>250</v>
      </c>
      <c r="G169" s="246"/>
      <c r="H169" s="249">
        <v>5.2999999999999998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5" t="s">
        <v>126</v>
      </c>
      <c r="AU169" s="255" t="s">
        <v>82</v>
      </c>
      <c r="AV169" s="15" t="s">
        <v>123</v>
      </c>
      <c r="AW169" s="15" t="s">
        <v>33</v>
      </c>
      <c r="AX169" s="15" t="s">
        <v>72</v>
      </c>
      <c r="AY169" s="255" t="s">
        <v>115</v>
      </c>
    </row>
    <row r="170" s="14" customFormat="1">
      <c r="A170" s="14"/>
      <c r="B170" s="234"/>
      <c r="C170" s="235"/>
      <c r="D170" s="219" t="s">
        <v>126</v>
      </c>
      <c r="E170" s="236" t="s">
        <v>19</v>
      </c>
      <c r="F170" s="237" t="s">
        <v>251</v>
      </c>
      <c r="G170" s="235"/>
      <c r="H170" s="238">
        <v>8.4800000000000004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126</v>
      </c>
      <c r="AU170" s="244" t="s">
        <v>82</v>
      </c>
      <c r="AV170" s="14" t="s">
        <v>82</v>
      </c>
      <c r="AW170" s="14" t="s">
        <v>33</v>
      </c>
      <c r="AX170" s="14" t="s">
        <v>72</v>
      </c>
      <c r="AY170" s="244" t="s">
        <v>115</v>
      </c>
    </row>
    <row r="171" s="16" customFormat="1">
      <c r="A171" s="16"/>
      <c r="B171" s="259"/>
      <c r="C171" s="260"/>
      <c r="D171" s="219" t="s">
        <v>126</v>
      </c>
      <c r="E171" s="261" t="s">
        <v>19</v>
      </c>
      <c r="F171" s="262" t="s">
        <v>252</v>
      </c>
      <c r="G171" s="260"/>
      <c r="H171" s="263">
        <v>8.4800000000000004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9" t="s">
        <v>126</v>
      </c>
      <c r="AU171" s="269" t="s">
        <v>82</v>
      </c>
      <c r="AV171" s="16" t="s">
        <v>130</v>
      </c>
      <c r="AW171" s="16" t="s">
        <v>33</v>
      </c>
      <c r="AX171" s="16" t="s">
        <v>80</v>
      </c>
      <c r="AY171" s="269" t="s">
        <v>115</v>
      </c>
    </row>
    <row r="172" s="12" customFormat="1" ht="22.8" customHeight="1">
      <c r="A172" s="12"/>
      <c r="B172" s="190"/>
      <c r="C172" s="191"/>
      <c r="D172" s="192" t="s">
        <v>71</v>
      </c>
      <c r="E172" s="204" t="s">
        <v>130</v>
      </c>
      <c r="F172" s="204" t="s">
        <v>253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SUM(P173:P632)</f>
        <v>0</v>
      </c>
      <c r="Q172" s="198"/>
      <c r="R172" s="199">
        <f>SUM(R173:R632)</f>
        <v>29.526346599999997</v>
      </c>
      <c r="S172" s="198"/>
      <c r="T172" s="200">
        <f>SUM(T173:T632)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80</v>
      </c>
      <c r="AT172" s="202" t="s">
        <v>71</v>
      </c>
      <c r="AU172" s="202" t="s">
        <v>80</v>
      </c>
      <c r="AY172" s="201" t="s">
        <v>115</v>
      </c>
      <c r="BK172" s="203">
        <f>SUM(BK173:BK632)</f>
        <v>0</v>
      </c>
    </row>
    <row r="173" s="2" customFormat="1" ht="16.5" customHeight="1">
      <c r="A173" s="40"/>
      <c r="B173" s="41"/>
      <c r="C173" s="206" t="s">
        <v>134</v>
      </c>
      <c r="D173" s="206" t="s">
        <v>118</v>
      </c>
      <c r="E173" s="207" t="s">
        <v>254</v>
      </c>
      <c r="F173" s="208" t="s">
        <v>255</v>
      </c>
      <c r="G173" s="209" t="s">
        <v>121</v>
      </c>
      <c r="H173" s="210">
        <v>103</v>
      </c>
      <c r="I173" s="211"/>
      <c r="J173" s="212">
        <f>ROUND(I173*H173,2)</f>
        <v>0</v>
      </c>
      <c r="K173" s="208" t="s">
        <v>122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0.17488999999999999</v>
      </c>
      <c r="R173" s="215">
        <f>Q173*H173</f>
        <v>18.013669999999998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123</v>
      </c>
      <c r="AT173" s="217" t="s">
        <v>118</v>
      </c>
      <c r="AU173" s="217" t="s">
        <v>82</v>
      </c>
      <c r="AY173" s="19" t="s">
        <v>115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123</v>
      </c>
      <c r="BM173" s="217" t="s">
        <v>256</v>
      </c>
    </row>
    <row r="174" s="2" customFormat="1">
      <c r="A174" s="40"/>
      <c r="B174" s="41"/>
      <c r="C174" s="42"/>
      <c r="D174" s="219" t="s">
        <v>125</v>
      </c>
      <c r="E174" s="42"/>
      <c r="F174" s="220" t="s">
        <v>257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82</v>
      </c>
    </row>
    <row r="175" s="13" customFormat="1">
      <c r="A175" s="13"/>
      <c r="B175" s="224"/>
      <c r="C175" s="225"/>
      <c r="D175" s="219" t="s">
        <v>126</v>
      </c>
      <c r="E175" s="226" t="s">
        <v>19</v>
      </c>
      <c r="F175" s="227" t="s">
        <v>258</v>
      </c>
      <c r="G175" s="225"/>
      <c r="H175" s="226" t="s">
        <v>19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126</v>
      </c>
      <c r="AU175" s="233" t="s">
        <v>82</v>
      </c>
      <c r="AV175" s="13" t="s">
        <v>80</v>
      </c>
      <c r="AW175" s="13" t="s">
        <v>33</v>
      </c>
      <c r="AX175" s="13" t="s">
        <v>72</v>
      </c>
      <c r="AY175" s="233" t="s">
        <v>115</v>
      </c>
    </row>
    <row r="176" s="13" customFormat="1">
      <c r="A176" s="13"/>
      <c r="B176" s="224"/>
      <c r="C176" s="225"/>
      <c r="D176" s="219" t="s">
        <v>126</v>
      </c>
      <c r="E176" s="226" t="s">
        <v>19</v>
      </c>
      <c r="F176" s="227" t="s">
        <v>129</v>
      </c>
      <c r="G176" s="225"/>
      <c r="H176" s="226" t="s">
        <v>19</v>
      </c>
      <c r="I176" s="228"/>
      <c r="J176" s="225"/>
      <c r="K176" s="225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126</v>
      </c>
      <c r="AU176" s="233" t="s">
        <v>82</v>
      </c>
      <c r="AV176" s="13" t="s">
        <v>80</v>
      </c>
      <c r="AW176" s="13" t="s">
        <v>33</v>
      </c>
      <c r="AX176" s="13" t="s">
        <v>72</v>
      </c>
      <c r="AY176" s="233" t="s">
        <v>115</v>
      </c>
    </row>
    <row r="177" s="14" customFormat="1">
      <c r="A177" s="14"/>
      <c r="B177" s="234"/>
      <c r="C177" s="235"/>
      <c r="D177" s="219" t="s">
        <v>126</v>
      </c>
      <c r="E177" s="236" t="s">
        <v>19</v>
      </c>
      <c r="F177" s="237" t="s">
        <v>80</v>
      </c>
      <c r="G177" s="235"/>
      <c r="H177" s="238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126</v>
      </c>
      <c r="AU177" s="244" t="s">
        <v>82</v>
      </c>
      <c r="AV177" s="14" t="s">
        <v>82</v>
      </c>
      <c r="AW177" s="14" t="s">
        <v>33</v>
      </c>
      <c r="AX177" s="14" t="s">
        <v>72</v>
      </c>
      <c r="AY177" s="244" t="s">
        <v>115</v>
      </c>
    </row>
    <row r="178" s="13" customFormat="1">
      <c r="A178" s="13"/>
      <c r="B178" s="224"/>
      <c r="C178" s="225"/>
      <c r="D178" s="219" t="s">
        <v>126</v>
      </c>
      <c r="E178" s="226" t="s">
        <v>19</v>
      </c>
      <c r="F178" s="227" t="s">
        <v>129</v>
      </c>
      <c r="G178" s="225"/>
      <c r="H178" s="226" t="s">
        <v>19</v>
      </c>
      <c r="I178" s="228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126</v>
      </c>
      <c r="AU178" s="233" t="s">
        <v>82</v>
      </c>
      <c r="AV178" s="13" t="s">
        <v>80</v>
      </c>
      <c r="AW178" s="13" t="s">
        <v>33</v>
      </c>
      <c r="AX178" s="13" t="s">
        <v>72</v>
      </c>
      <c r="AY178" s="233" t="s">
        <v>115</v>
      </c>
    </row>
    <row r="179" s="14" customFormat="1">
      <c r="A179" s="14"/>
      <c r="B179" s="234"/>
      <c r="C179" s="235"/>
      <c r="D179" s="219" t="s">
        <v>126</v>
      </c>
      <c r="E179" s="236" t="s">
        <v>19</v>
      </c>
      <c r="F179" s="237" t="s">
        <v>130</v>
      </c>
      <c r="G179" s="235"/>
      <c r="H179" s="238">
        <v>3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126</v>
      </c>
      <c r="AU179" s="244" t="s">
        <v>82</v>
      </c>
      <c r="AV179" s="14" t="s">
        <v>82</v>
      </c>
      <c r="AW179" s="14" t="s">
        <v>33</v>
      </c>
      <c r="AX179" s="14" t="s">
        <v>72</v>
      </c>
      <c r="AY179" s="244" t="s">
        <v>115</v>
      </c>
    </row>
    <row r="180" s="13" customFormat="1">
      <c r="A180" s="13"/>
      <c r="B180" s="224"/>
      <c r="C180" s="225"/>
      <c r="D180" s="219" t="s">
        <v>126</v>
      </c>
      <c r="E180" s="226" t="s">
        <v>19</v>
      </c>
      <c r="F180" s="227" t="s">
        <v>129</v>
      </c>
      <c r="G180" s="225"/>
      <c r="H180" s="226" t="s">
        <v>19</v>
      </c>
      <c r="I180" s="228"/>
      <c r="J180" s="225"/>
      <c r="K180" s="225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126</v>
      </c>
      <c r="AU180" s="233" t="s">
        <v>82</v>
      </c>
      <c r="AV180" s="13" t="s">
        <v>80</v>
      </c>
      <c r="AW180" s="13" t="s">
        <v>33</v>
      </c>
      <c r="AX180" s="13" t="s">
        <v>72</v>
      </c>
      <c r="AY180" s="233" t="s">
        <v>115</v>
      </c>
    </row>
    <row r="181" s="14" customFormat="1">
      <c r="A181" s="14"/>
      <c r="B181" s="234"/>
      <c r="C181" s="235"/>
      <c r="D181" s="219" t="s">
        <v>126</v>
      </c>
      <c r="E181" s="236" t="s">
        <v>19</v>
      </c>
      <c r="F181" s="237" t="s">
        <v>80</v>
      </c>
      <c r="G181" s="235"/>
      <c r="H181" s="238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126</v>
      </c>
      <c r="AU181" s="244" t="s">
        <v>82</v>
      </c>
      <c r="AV181" s="14" t="s">
        <v>82</v>
      </c>
      <c r="AW181" s="14" t="s">
        <v>33</v>
      </c>
      <c r="AX181" s="14" t="s">
        <v>72</v>
      </c>
      <c r="AY181" s="244" t="s">
        <v>115</v>
      </c>
    </row>
    <row r="182" s="13" customFormat="1">
      <c r="A182" s="13"/>
      <c r="B182" s="224"/>
      <c r="C182" s="225"/>
      <c r="D182" s="219" t="s">
        <v>126</v>
      </c>
      <c r="E182" s="226" t="s">
        <v>19</v>
      </c>
      <c r="F182" s="227" t="s">
        <v>131</v>
      </c>
      <c r="G182" s="225"/>
      <c r="H182" s="226" t="s">
        <v>19</v>
      </c>
      <c r="I182" s="228"/>
      <c r="J182" s="225"/>
      <c r="K182" s="225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126</v>
      </c>
      <c r="AU182" s="233" t="s">
        <v>82</v>
      </c>
      <c r="AV182" s="13" t="s">
        <v>80</v>
      </c>
      <c r="AW182" s="13" t="s">
        <v>33</v>
      </c>
      <c r="AX182" s="13" t="s">
        <v>72</v>
      </c>
      <c r="AY182" s="233" t="s">
        <v>115</v>
      </c>
    </row>
    <row r="183" s="14" customFormat="1">
      <c r="A183" s="14"/>
      <c r="B183" s="234"/>
      <c r="C183" s="235"/>
      <c r="D183" s="219" t="s">
        <v>126</v>
      </c>
      <c r="E183" s="236" t="s">
        <v>19</v>
      </c>
      <c r="F183" s="237" t="s">
        <v>80</v>
      </c>
      <c r="G183" s="235"/>
      <c r="H183" s="238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126</v>
      </c>
      <c r="AU183" s="244" t="s">
        <v>82</v>
      </c>
      <c r="AV183" s="14" t="s">
        <v>82</v>
      </c>
      <c r="AW183" s="14" t="s">
        <v>33</v>
      </c>
      <c r="AX183" s="14" t="s">
        <v>72</v>
      </c>
      <c r="AY183" s="244" t="s">
        <v>115</v>
      </c>
    </row>
    <row r="184" s="13" customFormat="1">
      <c r="A184" s="13"/>
      <c r="B184" s="224"/>
      <c r="C184" s="225"/>
      <c r="D184" s="219" t="s">
        <v>126</v>
      </c>
      <c r="E184" s="226" t="s">
        <v>19</v>
      </c>
      <c r="F184" s="227" t="s">
        <v>131</v>
      </c>
      <c r="G184" s="225"/>
      <c r="H184" s="226" t="s">
        <v>19</v>
      </c>
      <c r="I184" s="228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126</v>
      </c>
      <c r="AU184" s="233" t="s">
        <v>82</v>
      </c>
      <c r="AV184" s="13" t="s">
        <v>80</v>
      </c>
      <c r="AW184" s="13" t="s">
        <v>33</v>
      </c>
      <c r="AX184" s="13" t="s">
        <v>72</v>
      </c>
      <c r="AY184" s="233" t="s">
        <v>115</v>
      </c>
    </row>
    <row r="185" s="14" customFormat="1">
      <c r="A185" s="14"/>
      <c r="B185" s="234"/>
      <c r="C185" s="235"/>
      <c r="D185" s="219" t="s">
        <v>126</v>
      </c>
      <c r="E185" s="236" t="s">
        <v>19</v>
      </c>
      <c r="F185" s="237" t="s">
        <v>80</v>
      </c>
      <c r="G185" s="235"/>
      <c r="H185" s="238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126</v>
      </c>
      <c r="AU185" s="244" t="s">
        <v>82</v>
      </c>
      <c r="AV185" s="14" t="s">
        <v>82</v>
      </c>
      <c r="AW185" s="14" t="s">
        <v>33</v>
      </c>
      <c r="AX185" s="14" t="s">
        <v>72</v>
      </c>
      <c r="AY185" s="244" t="s">
        <v>115</v>
      </c>
    </row>
    <row r="186" s="13" customFormat="1">
      <c r="A186" s="13"/>
      <c r="B186" s="224"/>
      <c r="C186" s="225"/>
      <c r="D186" s="219" t="s">
        <v>126</v>
      </c>
      <c r="E186" s="226" t="s">
        <v>19</v>
      </c>
      <c r="F186" s="227" t="s">
        <v>131</v>
      </c>
      <c r="G186" s="225"/>
      <c r="H186" s="226" t="s">
        <v>19</v>
      </c>
      <c r="I186" s="228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126</v>
      </c>
      <c r="AU186" s="233" t="s">
        <v>82</v>
      </c>
      <c r="AV186" s="13" t="s">
        <v>80</v>
      </c>
      <c r="AW186" s="13" t="s">
        <v>33</v>
      </c>
      <c r="AX186" s="13" t="s">
        <v>72</v>
      </c>
      <c r="AY186" s="233" t="s">
        <v>115</v>
      </c>
    </row>
    <row r="187" s="14" customFormat="1">
      <c r="A187" s="14"/>
      <c r="B187" s="234"/>
      <c r="C187" s="235"/>
      <c r="D187" s="219" t="s">
        <v>126</v>
      </c>
      <c r="E187" s="236" t="s">
        <v>19</v>
      </c>
      <c r="F187" s="237" t="s">
        <v>134</v>
      </c>
      <c r="G187" s="235"/>
      <c r="H187" s="238">
        <v>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126</v>
      </c>
      <c r="AU187" s="244" t="s">
        <v>82</v>
      </c>
      <c r="AV187" s="14" t="s">
        <v>82</v>
      </c>
      <c r="AW187" s="14" t="s">
        <v>33</v>
      </c>
      <c r="AX187" s="14" t="s">
        <v>72</v>
      </c>
      <c r="AY187" s="244" t="s">
        <v>115</v>
      </c>
    </row>
    <row r="188" s="13" customFormat="1">
      <c r="A188" s="13"/>
      <c r="B188" s="224"/>
      <c r="C188" s="225"/>
      <c r="D188" s="219" t="s">
        <v>126</v>
      </c>
      <c r="E188" s="226" t="s">
        <v>19</v>
      </c>
      <c r="F188" s="227" t="s">
        <v>133</v>
      </c>
      <c r="G188" s="225"/>
      <c r="H188" s="226" t="s">
        <v>19</v>
      </c>
      <c r="I188" s="228"/>
      <c r="J188" s="225"/>
      <c r="K188" s="225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126</v>
      </c>
      <c r="AU188" s="233" t="s">
        <v>82</v>
      </c>
      <c r="AV188" s="13" t="s">
        <v>80</v>
      </c>
      <c r="AW188" s="13" t="s">
        <v>33</v>
      </c>
      <c r="AX188" s="13" t="s">
        <v>72</v>
      </c>
      <c r="AY188" s="233" t="s">
        <v>115</v>
      </c>
    </row>
    <row r="189" s="14" customFormat="1">
      <c r="A189" s="14"/>
      <c r="B189" s="234"/>
      <c r="C189" s="235"/>
      <c r="D189" s="219" t="s">
        <v>126</v>
      </c>
      <c r="E189" s="236" t="s">
        <v>19</v>
      </c>
      <c r="F189" s="237" t="s">
        <v>191</v>
      </c>
      <c r="G189" s="235"/>
      <c r="H189" s="238">
        <v>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126</v>
      </c>
      <c r="AU189" s="244" t="s">
        <v>82</v>
      </c>
      <c r="AV189" s="14" t="s">
        <v>82</v>
      </c>
      <c r="AW189" s="14" t="s">
        <v>33</v>
      </c>
      <c r="AX189" s="14" t="s">
        <v>72</v>
      </c>
      <c r="AY189" s="244" t="s">
        <v>115</v>
      </c>
    </row>
    <row r="190" s="13" customFormat="1">
      <c r="A190" s="13"/>
      <c r="B190" s="224"/>
      <c r="C190" s="225"/>
      <c r="D190" s="219" t="s">
        <v>126</v>
      </c>
      <c r="E190" s="226" t="s">
        <v>19</v>
      </c>
      <c r="F190" s="227" t="s">
        <v>133</v>
      </c>
      <c r="G190" s="225"/>
      <c r="H190" s="226" t="s">
        <v>19</v>
      </c>
      <c r="I190" s="228"/>
      <c r="J190" s="225"/>
      <c r="K190" s="225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126</v>
      </c>
      <c r="AU190" s="233" t="s">
        <v>82</v>
      </c>
      <c r="AV190" s="13" t="s">
        <v>80</v>
      </c>
      <c r="AW190" s="13" t="s">
        <v>33</v>
      </c>
      <c r="AX190" s="13" t="s">
        <v>72</v>
      </c>
      <c r="AY190" s="233" t="s">
        <v>115</v>
      </c>
    </row>
    <row r="191" s="14" customFormat="1">
      <c r="A191" s="14"/>
      <c r="B191" s="234"/>
      <c r="C191" s="235"/>
      <c r="D191" s="219" t="s">
        <v>126</v>
      </c>
      <c r="E191" s="236" t="s">
        <v>19</v>
      </c>
      <c r="F191" s="237" t="s">
        <v>80</v>
      </c>
      <c r="G191" s="235"/>
      <c r="H191" s="238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126</v>
      </c>
      <c r="AU191" s="244" t="s">
        <v>82</v>
      </c>
      <c r="AV191" s="14" t="s">
        <v>82</v>
      </c>
      <c r="AW191" s="14" t="s">
        <v>33</v>
      </c>
      <c r="AX191" s="14" t="s">
        <v>72</v>
      </c>
      <c r="AY191" s="244" t="s">
        <v>115</v>
      </c>
    </row>
    <row r="192" s="13" customFormat="1">
      <c r="A192" s="13"/>
      <c r="B192" s="224"/>
      <c r="C192" s="225"/>
      <c r="D192" s="219" t="s">
        <v>126</v>
      </c>
      <c r="E192" s="226" t="s">
        <v>19</v>
      </c>
      <c r="F192" s="227" t="s">
        <v>135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126</v>
      </c>
      <c r="AU192" s="233" t="s">
        <v>82</v>
      </c>
      <c r="AV192" s="13" t="s">
        <v>80</v>
      </c>
      <c r="AW192" s="13" t="s">
        <v>33</v>
      </c>
      <c r="AX192" s="13" t="s">
        <v>72</v>
      </c>
      <c r="AY192" s="233" t="s">
        <v>115</v>
      </c>
    </row>
    <row r="193" s="14" customFormat="1">
      <c r="A193" s="14"/>
      <c r="B193" s="234"/>
      <c r="C193" s="235"/>
      <c r="D193" s="219" t="s">
        <v>126</v>
      </c>
      <c r="E193" s="236" t="s">
        <v>19</v>
      </c>
      <c r="F193" s="237" t="s">
        <v>134</v>
      </c>
      <c r="G193" s="235"/>
      <c r="H193" s="238">
        <v>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126</v>
      </c>
      <c r="AU193" s="244" t="s">
        <v>82</v>
      </c>
      <c r="AV193" s="14" t="s">
        <v>82</v>
      </c>
      <c r="AW193" s="14" t="s">
        <v>33</v>
      </c>
      <c r="AX193" s="14" t="s">
        <v>72</v>
      </c>
      <c r="AY193" s="244" t="s">
        <v>115</v>
      </c>
    </row>
    <row r="194" s="13" customFormat="1">
      <c r="A194" s="13"/>
      <c r="B194" s="224"/>
      <c r="C194" s="225"/>
      <c r="D194" s="219" t="s">
        <v>126</v>
      </c>
      <c r="E194" s="226" t="s">
        <v>19</v>
      </c>
      <c r="F194" s="227" t="s">
        <v>135</v>
      </c>
      <c r="G194" s="225"/>
      <c r="H194" s="226" t="s">
        <v>19</v>
      </c>
      <c r="I194" s="228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126</v>
      </c>
      <c r="AU194" s="233" t="s">
        <v>82</v>
      </c>
      <c r="AV194" s="13" t="s">
        <v>80</v>
      </c>
      <c r="AW194" s="13" t="s">
        <v>33</v>
      </c>
      <c r="AX194" s="13" t="s">
        <v>72</v>
      </c>
      <c r="AY194" s="233" t="s">
        <v>115</v>
      </c>
    </row>
    <row r="195" s="14" customFormat="1">
      <c r="A195" s="14"/>
      <c r="B195" s="234"/>
      <c r="C195" s="235"/>
      <c r="D195" s="219" t="s">
        <v>126</v>
      </c>
      <c r="E195" s="236" t="s">
        <v>19</v>
      </c>
      <c r="F195" s="237" t="s">
        <v>80</v>
      </c>
      <c r="G195" s="235"/>
      <c r="H195" s="238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126</v>
      </c>
      <c r="AU195" s="244" t="s">
        <v>82</v>
      </c>
      <c r="AV195" s="14" t="s">
        <v>82</v>
      </c>
      <c r="AW195" s="14" t="s">
        <v>33</v>
      </c>
      <c r="AX195" s="14" t="s">
        <v>72</v>
      </c>
      <c r="AY195" s="244" t="s">
        <v>115</v>
      </c>
    </row>
    <row r="196" s="13" customFormat="1">
      <c r="A196" s="13"/>
      <c r="B196" s="224"/>
      <c r="C196" s="225"/>
      <c r="D196" s="219" t="s">
        <v>126</v>
      </c>
      <c r="E196" s="226" t="s">
        <v>19</v>
      </c>
      <c r="F196" s="227" t="s">
        <v>135</v>
      </c>
      <c r="G196" s="225"/>
      <c r="H196" s="226" t="s">
        <v>19</v>
      </c>
      <c r="I196" s="228"/>
      <c r="J196" s="225"/>
      <c r="K196" s="225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126</v>
      </c>
      <c r="AU196" s="233" t="s">
        <v>82</v>
      </c>
      <c r="AV196" s="13" t="s">
        <v>80</v>
      </c>
      <c r="AW196" s="13" t="s">
        <v>33</v>
      </c>
      <c r="AX196" s="13" t="s">
        <v>72</v>
      </c>
      <c r="AY196" s="233" t="s">
        <v>115</v>
      </c>
    </row>
    <row r="197" s="14" customFormat="1">
      <c r="A197" s="14"/>
      <c r="B197" s="234"/>
      <c r="C197" s="235"/>
      <c r="D197" s="219" t="s">
        <v>126</v>
      </c>
      <c r="E197" s="236" t="s">
        <v>19</v>
      </c>
      <c r="F197" s="237" t="s">
        <v>80</v>
      </c>
      <c r="G197" s="235"/>
      <c r="H197" s="238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126</v>
      </c>
      <c r="AU197" s="244" t="s">
        <v>82</v>
      </c>
      <c r="AV197" s="14" t="s">
        <v>82</v>
      </c>
      <c r="AW197" s="14" t="s">
        <v>33</v>
      </c>
      <c r="AX197" s="14" t="s">
        <v>72</v>
      </c>
      <c r="AY197" s="244" t="s">
        <v>115</v>
      </c>
    </row>
    <row r="198" s="13" customFormat="1">
      <c r="A198" s="13"/>
      <c r="B198" s="224"/>
      <c r="C198" s="225"/>
      <c r="D198" s="219" t="s">
        <v>126</v>
      </c>
      <c r="E198" s="226" t="s">
        <v>19</v>
      </c>
      <c r="F198" s="227" t="s">
        <v>135</v>
      </c>
      <c r="G198" s="225"/>
      <c r="H198" s="226" t="s">
        <v>19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126</v>
      </c>
      <c r="AU198" s="233" t="s">
        <v>82</v>
      </c>
      <c r="AV198" s="13" t="s">
        <v>80</v>
      </c>
      <c r="AW198" s="13" t="s">
        <v>33</v>
      </c>
      <c r="AX198" s="13" t="s">
        <v>72</v>
      </c>
      <c r="AY198" s="233" t="s">
        <v>115</v>
      </c>
    </row>
    <row r="199" s="14" customFormat="1">
      <c r="A199" s="14"/>
      <c r="B199" s="234"/>
      <c r="C199" s="235"/>
      <c r="D199" s="219" t="s">
        <v>126</v>
      </c>
      <c r="E199" s="236" t="s">
        <v>19</v>
      </c>
      <c r="F199" s="237" t="s">
        <v>80</v>
      </c>
      <c r="G199" s="235"/>
      <c r="H199" s="238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126</v>
      </c>
      <c r="AU199" s="244" t="s">
        <v>82</v>
      </c>
      <c r="AV199" s="14" t="s">
        <v>82</v>
      </c>
      <c r="AW199" s="14" t="s">
        <v>33</v>
      </c>
      <c r="AX199" s="14" t="s">
        <v>72</v>
      </c>
      <c r="AY199" s="244" t="s">
        <v>115</v>
      </c>
    </row>
    <row r="200" s="13" customFormat="1">
      <c r="A200" s="13"/>
      <c r="B200" s="224"/>
      <c r="C200" s="225"/>
      <c r="D200" s="219" t="s">
        <v>126</v>
      </c>
      <c r="E200" s="226" t="s">
        <v>19</v>
      </c>
      <c r="F200" s="227" t="s">
        <v>135</v>
      </c>
      <c r="G200" s="225"/>
      <c r="H200" s="226" t="s">
        <v>19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126</v>
      </c>
      <c r="AU200" s="233" t="s">
        <v>82</v>
      </c>
      <c r="AV200" s="13" t="s">
        <v>80</v>
      </c>
      <c r="AW200" s="13" t="s">
        <v>33</v>
      </c>
      <c r="AX200" s="13" t="s">
        <v>72</v>
      </c>
      <c r="AY200" s="233" t="s">
        <v>115</v>
      </c>
    </row>
    <row r="201" s="14" customFormat="1">
      <c r="A201" s="14"/>
      <c r="B201" s="234"/>
      <c r="C201" s="235"/>
      <c r="D201" s="219" t="s">
        <v>126</v>
      </c>
      <c r="E201" s="236" t="s">
        <v>19</v>
      </c>
      <c r="F201" s="237" t="s">
        <v>80</v>
      </c>
      <c r="G201" s="235"/>
      <c r="H201" s="238">
        <v>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126</v>
      </c>
      <c r="AU201" s="244" t="s">
        <v>82</v>
      </c>
      <c r="AV201" s="14" t="s">
        <v>82</v>
      </c>
      <c r="AW201" s="14" t="s">
        <v>33</v>
      </c>
      <c r="AX201" s="14" t="s">
        <v>72</v>
      </c>
      <c r="AY201" s="244" t="s">
        <v>115</v>
      </c>
    </row>
    <row r="202" s="13" customFormat="1">
      <c r="A202" s="13"/>
      <c r="B202" s="224"/>
      <c r="C202" s="225"/>
      <c r="D202" s="219" t="s">
        <v>126</v>
      </c>
      <c r="E202" s="226" t="s">
        <v>19</v>
      </c>
      <c r="F202" s="227" t="s">
        <v>135</v>
      </c>
      <c r="G202" s="225"/>
      <c r="H202" s="226" t="s">
        <v>19</v>
      </c>
      <c r="I202" s="228"/>
      <c r="J202" s="225"/>
      <c r="K202" s="225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126</v>
      </c>
      <c r="AU202" s="233" t="s">
        <v>82</v>
      </c>
      <c r="AV202" s="13" t="s">
        <v>80</v>
      </c>
      <c r="AW202" s="13" t="s">
        <v>33</v>
      </c>
      <c r="AX202" s="13" t="s">
        <v>72</v>
      </c>
      <c r="AY202" s="233" t="s">
        <v>115</v>
      </c>
    </row>
    <row r="203" s="14" customFormat="1">
      <c r="A203" s="14"/>
      <c r="B203" s="234"/>
      <c r="C203" s="235"/>
      <c r="D203" s="219" t="s">
        <v>126</v>
      </c>
      <c r="E203" s="236" t="s">
        <v>19</v>
      </c>
      <c r="F203" s="237" t="s">
        <v>80</v>
      </c>
      <c r="G203" s="235"/>
      <c r="H203" s="238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126</v>
      </c>
      <c r="AU203" s="244" t="s">
        <v>82</v>
      </c>
      <c r="AV203" s="14" t="s">
        <v>82</v>
      </c>
      <c r="AW203" s="14" t="s">
        <v>33</v>
      </c>
      <c r="AX203" s="14" t="s">
        <v>72</v>
      </c>
      <c r="AY203" s="244" t="s">
        <v>115</v>
      </c>
    </row>
    <row r="204" s="13" customFormat="1">
      <c r="A204" s="13"/>
      <c r="B204" s="224"/>
      <c r="C204" s="225"/>
      <c r="D204" s="219" t="s">
        <v>126</v>
      </c>
      <c r="E204" s="226" t="s">
        <v>19</v>
      </c>
      <c r="F204" s="227" t="s">
        <v>135</v>
      </c>
      <c r="G204" s="225"/>
      <c r="H204" s="226" t="s">
        <v>19</v>
      </c>
      <c r="I204" s="228"/>
      <c r="J204" s="225"/>
      <c r="K204" s="225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126</v>
      </c>
      <c r="AU204" s="233" t="s">
        <v>82</v>
      </c>
      <c r="AV204" s="13" t="s">
        <v>80</v>
      </c>
      <c r="AW204" s="13" t="s">
        <v>33</v>
      </c>
      <c r="AX204" s="13" t="s">
        <v>72</v>
      </c>
      <c r="AY204" s="233" t="s">
        <v>115</v>
      </c>
    </row>
    <row r="205" s="14" customFormat="1">
      <c r="A205" s="14"/>
      <c r="B205" s="234"/>
      <c r="C205" s="235"/>
      <c r="D205" s="219" t="s">
        <v>126</v>
      </c>
      <c r="E205" s="236" t="s">
        <v>19</v>
      </c>
      <c r="F205" s="237" t="s">
        <v>80</v>
      </c>
      <c r="G205" s="235"/>
      <c r="H205" s="238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126</v>
      </c>
      <c r="AU205" s="244" t="s">
        <v>82</v>
      </c>
      <c r="AV205" s="14" t="s">
        <v>82</v>
      </c>
      <c r="AW205" s="14" t="s">
        <v>33</v>
      </c>
      <c r="AX205" s="14" t="s">
        <v>72</v>
      </c>
      <c r="AY205" s="244" t="s">
        <v>115</v>
      </c>
    </row>
    <row r="206" s="13" customFormat="1">
      <c r="A206" s="13"/>
      <c r="B206" s="224"/>
      <c r="C206" s="225"/>
      <c r="D206" s="219" t="s">
        <v>126</v>
      </c>
      <c r="E206" s="226" t="s">
        <v>19</v>
      </c>
      <c r="F206" s="227" t="s">
        <v>135</v>
      </c>
      <c r="G206" s="225"/>
      <c r="H206" s="226" t="s">
        <v>19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126</v>
      </c>
      <c r="AU206" s="233" t="s">
        <v>82</v>
      </c>
      <c r="AV206" s="13" t="s">
        <v>80</v>
      </c>
      <c r="AW206" s="13" t="s">
        <v>33</v>
      </c>
      <c r="AX206" s="13" t="s">
        <v>72</v>
      </c>
      <c r="AY206" s="233" t="s">
        <v>115</v>
      </c>
    </row>
    <row r="207" s="14" customFormat="1">
      <c r="A207" s="14"/>
      <c r="B207" s="234"/>
      <c r="C207" s="235"/>
      <c r="D207" s="219" t="s">
        <v>126</v>
      </c>
      <c r="E207" s="236" t="s">
        <v>19</v>
      </c>
      <c r="F207" s="237" t="s">
        <v>80</v>
      </c>
      <c r="G207" s="235"/>
      <c r="H207" s="238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126</v>
      </c>
      <c r="AU207" s="244" t="s">
        <v>82</v>
      </c>
      <c r="AV207" s="14" t="s">
        <v>82</v>
      </c>
      <c r="AW207" s="14" t="s">
        <v>33</v>
      </c>
      <c r="AX207" s="14" t="s">
        <v>72</v>
      </c>
      <c r="AY207" s="244" t="s">
        <v>115</v>
      </c>
    </row>
    <row r="208" s="13" customFormat="1">
      <c r="A208" s="13"/>
      <c r="B208" s="224"/>
      <c r="C208" s="225"/>
      <c r="D208" s="219" t="s">
        <v>126</v>
      </c>
      <c r="E208" s="226" t="s">
        <v>19</v>
      </c>
      <c r="F208" s="227" t="s">
        <v>135</v>
      </c>
      <c r="G208" s="225"/>
      <c r="H208" s="226" t="s">
        <v>19</v>
      </c>
      <c r="I208" s="228"/>
      <c r="J208" s="225"/>
      <c r="K208" s="225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126</v>
      </c>
      <c r="AU208" s="233" t="s">
        <v>82</v>
      </c>
      <c r="AV208" s="13" t="s">
        <v>80</v>
      </c>
      <c r="AW208" s="13" t="s">
        <v>33</v>
      </c>
      <c r="AX208" s="13" t="s">
        <v>72</v>
      </c>
      <c r="AY208" s="233" t="s">
        <v>115</v>
      </c>
    </row>
    <row r="209" s="14" customFormat="1">
      <c r="A209" s="14"/>
      <c r="B209" s="234"/>
      <c r="C209" s="235"/>
      <c r="D209" s="219" t="s">
        <v>126</v>
      </c>
      <c r="E209" s="236" t="s">
        <v>19</v>
      </c>
      <c r="F209" s="237" t="s">
        <v>80</v>
      </c>
      <c r="G209" s="235"/>
      <c r="H209" s="238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126</v>
      </c>
      <c r="AU209" s="244" t="s">
        <v>82</v>
      </c>
      <c r="AV209" s="14" t="s">
        <v>82</v>
      </c>
      <c r="AW209" s="14" t="s">
        <v>33</v>
      </c>
      <c r="AX209" s="14" t="s">
        <v>72</v>
      </c>
      <c r="AY209" s="244" t="s">
        <v>115</v>
      </c>
    </row>
    <row r="210" s="13" customFormat="1">
      <c r="A210" s="13"/>
      <c r="B210" s="224"/>
      <c r="C210" s="225"/>
      <c r="D210" s="219" t="s">
        <v>126</v>
      </c>
      <c r="E210" s="226" t="s">
        <v>19</v>
      </c>
      <c r="F210" s="227" t="s">
        <v>136</v>
      </c>
      <c r="G210" s="225"/>
      <c r="H210" s="226" t="s">
        <v>19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126</v>
      </c>
      <c r="AU210" s="233" t="s">
        <v>82</v>
      </c>
      <c r="AV210" s="13" t="s">
        <v>80</v>
      </c>
      <c r="AW210" s="13" t="s">
        <v>33</v>
      </c>
      <c r="AX210" s="13" t="s">
        <v>72</v>
      </c>
      <c r="AY210" s="233" t="s">
        <v>115</v>
      </c>
    </row>
    <row r="211" s="14" customFormat="1">
      <c r="A211" s="14"/>
      <c r="B211" s="234"/>
      <c r="C211" s="235"/>
      <c r="D211" s="219" t="s">
        <v>126</v>
      </c>
      <c r="E211" s="236" t="s">
        <v>19</v>
      </c>
      <c r="F211" s="237" t="s">
        <v>80</v>
      </c>
      <c r="G211" s="235"/>
      <c r="H211" s="238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126</v>
      </c>
      <c r="AU211" s="244" t="s">
        <v>82</v>
      </c>
      <c r="AV211" s="14" t="s">
        <v>82</v>
      </c>
      <c r="AW211" s="14" t="s">
        <v>33</v>
      </c>
      <c r="AX211" s="14" t="s">
        <v>72</v>
      </c>
      <c r="AY211" s="244" t="s">
        <v>115</v>
      </c>
    </row>
    <row r="212" s="13" customFormat="1">
      <c r="A212" s="13"/>
      <c r="B212" s="224"/>
      <c r="C212" s="225"/>
      <c r="D212" s="219" t="s">
        <v>126</v>
      </c>
      <c r="E212" s="226" t="s">
        <v>19</v>
      </c>
      <c r="F212" s="227" t="s">
        <v>136</v>
      </c>
      <c r="G212" s="225"/>
      <c r="H212" s="226" t="s">
        <v>19</v>
      </c>
      <c r="I212" s="228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126</v>
      </c>
      <c r="AU212" s="233" t="s">
        <v>82</v>
      </c>
      <c r="AV212" s="13" t="s">
        <v>80</v>
      </c>
      <c r="AW212" s="13" t="s">
        <v>33</v>
      </c>
      <c r="AX212" s="13" t="s">
        <v>72</v>
      </c>
      <c r="AY212" s="233" t="s">
        <v>115</v>
      </c>
    </row>
    <row r="213" s="14" customFormat="1">
      <c r="A213" s="14"/>
      <c r="B213" s="234"/>
      <c r="C213" s="235"/>
      <c r="D213" s="219" t="s">
        <v>126</v>
      </c>
      <c r="E213" s="236" t="s">
        <v>19</v>
      </c>
      <c r="F213" s="237" t="s">
        <v>259</v>
      </c>
      <c r="G213" s="235"/>
      <c r="H213" s="238">
        <v>17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126</v>
      </c>
      <c r="AU213" s="244" t="s">
        <v>82</v>
      </c>
      <c r="AV213" s="14" t="s">
        <v>82</v>
      </c>
      <c r="AW213" s="14" t="s">
        <v>33</v>
      </c>
      <c r="AX213" s="14" t="s">
        <v>72</v>
      </c>
      <c r="AY213" s="244" t="s">
        <v>115</v>
      </c>
    </row>
    <row r="214" s="13" customFormat="1">
      <c r="A214" s="13"/>
      <c r="B214" s="224"/>
      <c r="C214" s="225"/>
      <c r="D214" s="219" t="s">
        <v>126</v>
      </c>
      <c r="E214" s="226" t="s">
        <v>19</v>
      </c>
      <c r="F214" s="227" t="s">
        <v>138</v>
      </c>
      <c r="G214" s="225"/>
      <c r="H214" s="226" t="s">
        <v>19</v>
      </c>
      <c r="I214" s="228"/>
      <c r="J214" s="225"/>
      <c r="K214" s="225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126</v>
      </c>
      <c r="AU214" s="233" t="s">
        <v>82</v>
      </c>
      <c r="AV214" s="13" t="s">
        <v>80</v>
      </c>
      <c r="AW214" s="13" t="s">
        <v>33</v>
      </c>
      <c r="AX214" s="13" t="s">
        <v>72</v>
      </c>
      <c r="AY214" s="233" t="s">
        <v>115</v>
      </c>
    </row>
    <row r="215" s="14" customFormat="1">
      <c r="A215" s="14"/>
      <c r="B215" s="234"/>
      <c r="C215" s="235"/>
      <c r="D215" s="219" t="s">
        <v>126</v>
      </c>
      <c r="E215" s="236" t="s">
        <v>19</v>
      </c>
      <c r="F215" s="237" t="s">
        <v>80</v>
      </c>
      <c r="G215" s="235"/>
      <c r="H215" s="238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126</v>
      </c>
      <c r="AU215" s="244" t="s">
        <v>82</v>
      </c>
      <c r="AV215" s="14" t="s">
        <v>82</v>
      </c>
      <c r="AW215" s="14" t="s">
        <v>33</v>
      </c>
      <c r="AX215" s="14" t="s">
        <v>72</v>
      </c>
      <c r="AY215" s="244" t="s">
        <v>115</v>
      </c>
    </row>
    <row r="216" s="13" customFormat="1">
      <c r="A216" s="13"/>
      <c r="B216" s="224"/>
      <c r="C216" s="225"/>
      <c r="D216" s="219" t="s">
        <v>126</v>
      </c>
      <c r="E216" s="226" t="s">
        <v>19</v>
      </c>
      <c r="F216" s="227" t="s">
        <v>138</v>
      </c>
      <c r="G216" s="225"/>
      <c r="H216" s="226" t="s">
        <v>19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126</v>
      </c>
      <c r="AU216" s="233" t="s">
        <v>82</v>
      </c>
      <c r="AV216" s="13" t="s">
        <v>80</v>
      </c>
      <c r="AW216" s="13" t="s">
        <v>33</v>
      </c>
      <c r="AX216" s="13" t="s">
        <v>72</v>
      </c>
      <c r="AY216" s="233" t="s">
        <v>115</v>
      </c>
    </row>
    <row r="217" s="14" customFormat="1">
      <c r="A217" s="14"/>
      <c r="B217" s="234"/>
      <c r="C217" s="235"/>
      <c r="D217" s="219" t="s">
        <v>126</v>
      </c>
      <c r="E217" s="236" t="s">
        <v>19</v>
      </c>
      <c r="F217" s="237" t="s">
        <v>260</v>
      </c>
      <c r="G217" s="235"/>
      <c r="H217" s="238">
        <v>13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126</v>
      </c>
      <c r="AU217" s="244" t="s">
        <v>82</v>
      </c>
      <c r="AV217" s="14" t="s">
        <v>82</v>
      </c>
      <c r="AW217" s="14" t="s">
        <v>33</v>
      </c>
      <c r="AX217" s="14" t="s">
        <v>72</v>
      </c>
      <c r="AY217" s="244" t="s">
        <v>115</v>
      </c>
    </row>
    <row r="218" s="13" customFormat="1">
      <c r="A218" s="13"/>
      <c r="B218" s="224"/>
      <c r="C218" s="225"/>
      <c r="D218" s="219" t="s">
        <v>126</v>
      </c>
      <c r="E218" s="226" t="s">
        <v>19</v>
      </c>
      <c r="F218" s="227" t="s">
        <v>140</v>
      </c>
      <c r="G218" s="225"/>
      <c r="H218" s="226" t="s">
        <v>19</v>
      </c>
      <c r="I218" s="228"/>
      <c r="J218" s="225"/>
      <c r="K218" s="225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126</v>
      </c>
      <c r="AU218" s="233" t="s">
        <v>82</v>
      </c>
      <c r="AV218" s="13" t="s">
        <v>80</v>
      </c>
      <c r="AW218" s="13" t="s">
        <v>33</v>
      </c>
      <c r="AX218" s="13" t="s">
        <v>72</v>
      </c>
      <c r="AY218" s="233" t="s">
        <v>115</v>
      </c>
    </row>
    <row r="219" s="14" customFormat="1">
      <c r="A219" s="14"/>
      <c r="B219" s="234"/>
      <c r="C219" s="235"/>
      <c r="D219" s="219" t="s">
        <v>126</v>
      </c>
      <c r="E219" s="236" t="s">
        <v>19</v>
      </c>
      <c r="F219" s="237" t="s">
        <v>80</v>
      </c>
      <c r="G219" s="235"/>
      <c r="H219" s="238">
        <v>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126</v>
      </c>
      <c r="AU219" s="244" t="s">
        <v>82</v>
      </c>
      <c r="AV219" s="14" t="s">
        <v>82</v>
      </c>
      <c r="AW219" s="14" t="s">
        <v>33</v>
      </c>
      <c r="AX219" s="14" t="s">
        <v>72</v>
      </c>
      <c r="AY219" s="244" t="s">
        <v>115</v>
      </c>
    </row>
    <row r="220" s="13" customFormat="1">
      <c r="A220" s="13"/>
      <c r="B220" s="224"/>
      <c r="C220" s="225"/>
      <c r="D220" s="219" t="s">
        <v>126</v>
      </c>
      <c r="E220" s="226" t="s">
        <v>19</v>
      </c>
      <c r="F220" s="227" t="s">
        <v>140</v>
      </c>
      <c r="G220" s="225"/>
      <c r="H220" s="226" t="s">
        <v>19</v>
      </c>
      <c r="I220" s="228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126</v>
      </c>
      <c r="AU220" s="233" t="s">
        <v>82</v>
      </c>
      <c r="AV220" s="13" t="s">
        <v>80</v>
      </c>
      <c r="AW220" s="13" t="s">
        <v>33</v>
      </c>
      <c r="AX220" s="13" t="s">
        <v>72</v>
      </c>
      <c r="AY220" s="233" t="s">
        <v>115</v>
      </c>
    </row>
    <row r="221" s="14" customFormat="1">
      <c r="A221" s="14"/>
      <c r="B221" s="234"/>
      <c r="C221" s="235"/>
      <c r="D221" s="219" t="s">
        <v>126</v>
      </c>
      <c r="E221" s="236" t="s">
        <v>19</v>
      </c>
      <c r="F221" s="237" t="s">
        <v>80</v>
      </c>
      <c r="G221" s="235"/>
      <c r="H221" s="238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126</v>
      </c>
      <c r="AU221" s="244" t="s">
        <v>82</v>
      </c>
      <c r="AV221" s="14" t="s">
        <v>82</v>
      </c>
      <c r="AW221" s="14" t="s">
        <v>33</v>
      </c>
      <c r="AX221" s="14" t="s">
        <v>72</v>
      </c>
      <c r="AY221" s="244" t="s">
        <v>115</v>
      </c>
    </row>
    <row r="222" s="13" customFormat="1">
      <c r="A222" s="13"/>
      <c r="B222" s="224"/>
      <c r="C222" s="225"/>
      <c r="D222" s="219" t="s">
        <v>126</v>
      </c>
      <c r="E222" s="226" t="s">
        <v>19</v>
      </c>
      <c r="F222" s="227" t="s">
        <v>140</v>
      </c>
      <c r="G222" s="225"/>
      <c r="H222" s="226" t="s">
        <v>19</v>
      </c>
      <c r="I222" s="228"/>
      <c r="J222" s="225"/>
      <c r="K222" s="225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126</v>
      </c>
      <c r="AU222" s="233" t="s">
        <v>82</v>
      </c>
      <c r="AV222" s="13" t="s">
        <v>80</v>
      </c>
      <c r="AW222" s="13" t="s">
        <v>33</v>
      </c>
      <c r="AX222" s="13" t="s">
        <v>72</v>
      </c>
      <c r="AY222" s="233" t="s">
        <v>115</v>
      </c>
    </row>
    <row r="223" s="14" customFormat="1">
      <c r="A223" s="14"/>
      <c r="B223" s="234"/>
      <c r="C223" s="235"/>
      <c r="D223" s="219" t="s">
        <v>126</v>
      </c>
      <c r="E223" s="236" t="s">
        <v>19</v>
      </c>
      <c r="F223" s="237" t="s">
        <v>80</v>
      </c>
      <c r="G223" s="235"/>
      <c r="H223" s="238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126</v>
      </c>
      <c r="AU223" s="244" t="s">
        <v>82</v>
      </c>
      <c r="AV223" s="14" t="s">
        <v>82</v>
      </c>
      <c r="AW223" s="14" t="s">
        <v>33</v>
      </c>
      <c r="AX223" s="14" t="s">
        <v>72</v>
      </c>
      <c r="AY223" s="244" t="s">
        <v>115</v>
      </c>
    </row>
    <row r="224" s="13" customFormat="1">
      <c r="A224" s="13"/>
      <c r="B224" s="224"/>
      <c r="C224" s="225"/>
      <c r="D224" s="219" t="s">
        <v>126</v>
      </c>
      <c r="E224" s="226" t="s">
        <v>19</v>
      </c>
      <c r="F224" s="227" t="s">
        <v>141</v>
      </c>
      <c r="G224" s="225"/>
      <c r="H224" s="226" t="s">
        <v>19</v>
      </c>
      <c r="I224" s="228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126</v>
      </c>
      <c r="AU224" s="233" t="s">
        <v>82</v>
      </c>
      <c r="AV224" s="13" t="s">
        <v>80</v>
      </c>
      <c r="AW224" s="13" t="s">
        <v>33</v>
      </c>
      <c r="AX224" s="13" t="s">
        <v>72</v>
      </c>
      <c r="AY224" s="233" t="s">
        <v>115</v>
      </c>
    </row>
    <row r="225" s="14" customFormat="1">
      <c r="A225" s="14"/>
      <c r="B225" s="234"/>
      <c r="C225" s="235"/>
      <c r="D225" s="219" t="s">
        <v>126</v>
      </c>
      <c r="E225" s="236" t="s">
        <v>19</v>
      </c>
      <c r="F225" s="237" t="s">
        <v>80</v>
      </c>
      <c r="G225" s="235"/>
      <c r="H225" s="238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126</v>
      </c>
      <c r="AU225" s="244" t="s">
        <v>82</v>
      </c>
      <c r="AV225" s="14" t="s">
        <v>82</v>
      </c>
      <c r="AW225" s="14" t="s">
        <v>33</v>
      </c>
      <c r="AX225" s="14" t="s">
        <v>72</v>
      </c>
      <c r="AY225" s="244" t="s">
        <v>115</v>
      </c>
    </row>
    <row r="226" s="13" customFormat="1">
      <c r="A226" s="13"/>
      <c r="B226" s="224"/>
      <c r="C226" s="225"/>
      <c r="D226" s="219" t="s">
        <v>126</v>
      </c>
      <c r="E226" s="226" t="s">
        <v>19</v>
      </c>
      <c r="F226" s="227" t="s">
        <v>141</v>
      </c>
      <c r="G226" s="225"/>
      <c r="H226" s="226" t="s">
        <v>19</v>
      </c>
      <c r="I226" s="228"/>
      <c r="J226" s="225"/>
      <c r="K226" s="225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126</v>
      </c>
      <c r="AU226" s="233" t="s">
        <v>82</v>
      </c>
      <c r="AV226" s="13" t="s">
        <v>80</v>
      </c>
      <c r="AW226" s="13" t="s">
        <v>33</v>
      </c>
      <c r="AX226" s="13" t="s">
        <v>72</v>
      </c>
      <c r="AY226" s="233" t="s">
        <v>115</v>
      </c>
    </row>
    <row r="227" s="14" customFormat="1">
      <c r="A227" s="14"/>
      <c r="B227" s="234"/>
      <c r="C227" s="235"/>
      <c r="D227" s="219" t="s">
        <v>126</v>
      </c>
      <c r="E227" s="236" t="s">
        <v>19</v>
      </c>
      <c r="F227" s="237" t="s">
        <v>142</v>
      </c>
      <c r="G227" s="235"/>
      <c r="H227" s="238">
        <v>10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126</v>
      </c>
      <c r="AU227" s="244" t="s">
        <v>82</v>
      </c>
      <c r="AV227" s="14" t="s">
        <v>82</v>
      </c>
      <c r="AW227" s="14" t="s">
        <v>33</v>
      </c>
      <c r="AX227" s="14" t="s">
        <v>72</v>
      </c>
      <c r="AY227" s="244" t="s">
        <v>115</v>
      </c>
    </row>
    <row r="228" s="13" customFormat="1">
      <c r="A228" s="13"/>
      <c r="B228" s="224"/>
      <c r="C228" s="225"/>
      <c r="D228" s="219" t="s">
        <v>126</v>
      </c>
      <c r="E228" s="226" t="s">
        <v>19</v>
      </c>
      <c r="F228" s="227" t="s">
        <v>141</v>
      </c>
      <c r="G228" s="225"/>
      <c r="H228" s="226" t="s">
        <v>19</v>
      </c>
      <c r="I228" s="228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126</v>
      </c>
      <c r="AU228" s="233" t="s">
        <v>82</v>
      </c>
      <c r="AV228" s="13" t="s">
        <v>80</v>
      </c>
      <c r="AW228" s="13" t="s">
        <v>33</v>
      </c>
      <c r="AX228" s="13" t="s">
        <v>72</v>
      </c>
      <c r="AY228" s="233" t="s">
        <v>115</v>
      </c>
    </row>
    <row r="229" s="14" customFormat="1">
      <c r="A229" s="14"/>
      <c r="B229" s="234"/>
      <c r="C229" s="235"/>
      <c r="D229" s="219" t="s">
        <v>126</v>
      </c>
      <c r="E229" s="236" t="s">
        <v>19</v>
      </c>
      <c r="F229" s="237" t="s">
        <v>80</v>
      </c>
      <c r="G229" s="235"/>
      <c r="H229" s="238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126</v>
      </c>
      <c r="AU229" s="244" t="s">
        <v>82</v>
      </c>
      <c r="AV229" s="14" t="s">
        <v>82</v>
      </c>
      <c r="AW229" s="14" t="s">
        <v>33</v>
      </c>
      <c r="AX229" s="14" t="s">
        <v>72</v>
      </c>
      <c r="AY229" s="244" t="s">
        <v>115</v>
      </c>
    </row>
    <row r="230" s="13" customFormat="1">
      <c r="A230" s="13"/>
      <c r="B230" s="224"/>
      <c r="C230" s="225"/>
      <c r="D230" s="219" t="s">
        <v>126</v>
      </c>
      <c r="E230" s="226" t="s">
        <v>19</v>
      </c>
      <c r="F230" s="227" t="s">
        <v>143</v>
      </c>
      <c r="G230" s="225"/>
      <c r="H230" s="226" t="s">
        <v>19</v>
      </c>
      <c r="I230" s="228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126</v>
      </c>
      <c r="AU230" s="233" t="s">
        <v>82</v>
      </c>
      <c r="AV230" s="13" t="s">
        <v>80</v>
      </c>
      <c r="AW230" s="13" t="s">
        <v>33</v>
      </c>
      <c r="AX230" s="13" t="s">
        <v>72</v>
      </c>
      <c r="AY230" s="233" t="s">
        <v>115</v>
      </c>
    </row>
    <row r="231" s="14" customFormat="1">
      <c r="A231" s="14"/>
      <c r="B231" s="234"/>
      <c r="C231" s="235"/>
      <c r="D231" s="219" t="s">
        <v>126</v>
      </c>
      <c r="E231" s="236" t="s">
        <v>19</v>
      </c>
      <c r="F231" s="237" t="s">
        <v>80</v>
      </c>
      <c r="G231" s="235"/>
      <c r="H231" s="238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126</v>
      </c>
      <c r="AU231" s="244" t="s">
        <v>82</v>
      </c>
      <c r="AV231" s="14" t="s">
        <v>82</v>
      </c>
      <c r="AW231" s="14" t="s">
        <v>33</v>
      </c>
      <c r="AX231" s="14" t="s">
        <v>72</v>
      </c>
      <c r="AY231" s="244" t="s">
        <v>115</v>
      </c>
    </row>
    <row r="232" s="13" customFormat="1">
      <c r="A232" s="13"/>
      <c r="B232" s="224"/>
      <c r="C232" s="225"/>
      <c r="D232" s="219" t="s">
        <v>126</v>
      </c>
      <c r="E232" s="226" t="s">
        <v>19</v>
      </c>
      <c r="F232" s="227" t="s">
        <v>143</v>
      </c>
      <c r="G232" s="225"/>
      <c r="H232" s="226" t="s">
        <v>19</v>
      </c>
      <c r="I232" s="228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126</v>
      </c>
      <c r="AU232" s="233" t="s">
        <v>82</v>
      </c>
      <c r="AV232" s="13" t="s">
        <v>80</v>
      </c>
      <c r="AW232" s="13" t="s">
        <v>33</v>
      </c>
      <c r="AX232" s="13" t="s">
        <v>72</v>
      </c>
      <c r="AY232" s="233" t="s">
        <v>115</v>
      </c>
    </row>
    <row r="233" s="14" customFormat="1">
      <c r="A233" s="14"/>
      <c r="B233" s="234"/>
      <c r="C233" s="235"/>
      <c r="D233" s="219" t="s">
        <v>126</v>
      </c>
      <c r="E233" s="236" t="s">
        <v>19</v>
      </c>
      <c r="F233" s="237" t="s">
        <v>134</v>
      </c>
      <c r="G233" s="235"/>
      <c r="H233" s="238">
        <v>8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126</v>
      </c>
      <c r="AU233" s="244" t="s">
        <v>82</v>
      </c>
      <c r="AV233" s="14" t="s">
        <v>82</v>
      </c>
      <c r="AW233" s="14" t="s">
        <v>33</v>
      </c>
      <c r="AX233" s="14" t="s">
        <v>72</v>
      </c>
      <c r="AY233" s="244" t="s">
        <v>115</v>
      </c>
    </row>
    <row r="234" s="16" customFormat="1">
      <c r="A234" s="16"/>
      <c r="B234" s="259"/>
      <c r="C234" s="260"/>
      <c r="D234" s="219" t="s">
        <v>126</v>
      </c>
      <c r="E234" s="261" t="s">
        <v>19</v>
      </c>
      <c r="F234" s="262" t="s">
        <v>261</v>
      </c>
      <c r="G234" s="260"/>
      <c r="H234" s="263">
        <v>97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69" t="s">
        <v>126</v>
      </c>
      <c r="AU234" s="269" t="s">
        <v>82</v>
      </c>
      <c r="AV234" s="16" t="s">
        <v>130</v>
      </c>
      <c r="AW234" s="16" t="s">
        <v>33</v>
      </c>
      <c r="AX234" s="16" t="s">
        <v>72</v>
      </c>
      <c r="AY234" s="269" t="s">
        <v>115</v>
      </c>
    </row>
    <row r="235" s="13" customFormat="1">
      <c r="A235" s="13"/>
      <c r="B235" s="224"/>
      <c r="C235" s="225"/>
      <c r="D235" s="219" t="s">
        <v>126</v>
      </c>
      <c r="E235" s="226" t="s">
        <v>19</v>
      </c>
      <c r="F235" s="227" t="s">
        <v>129</v>
      </c>
      <c r="G235" s="225"/>
      <c r="H235" s="226" t="s">
        <v>19</v>
      </c>
      <c r="I235" s="228"/>
      <c r="J235" s="225"/>
      <c r="K235" s="225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126</v>
      </c>
      <c r="AU235" s="233" t="s">
        <v>82</v>
      </c>
      <c r="AV235" s="13" t="s">
        <v>80</v>
      </c>
      <c r="AW235" s="13" t="s">
        <v>33</v>
      </c>
      <c r="AX235" s="13" t="s">
        <v>72</v>
      </c>
      <c r="AY235" s="233" t="s">
        <v>115</v>
      </c>
    </row>
    <row r="236" s="13" customFormat="1">
      <c r="A236" s="13"/>
      <c r="B236" s="224"/>
      <c r="C236" s="225"/>
      <c r="D236" s="219" t="s">
        <v>126</v>
      </c>
      <c r="E236" s="226" t="s">
        <v>19</v>
      </c>
      <c r="F236" s="227" t="s">
        <v>262</v>
      </c>
      <c r="G236" s="225"/>
      <c r="H236" s="226" t="s">
        <v>19</v>
      </c>
      <c r="I236" s="228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126</v>
      </c>
      <c r="AU236" s="233" t="s">
        <v>82</v>
      </c>
      <c r="AV236" s="13" t="s">
        <v>80</v>
      </c>
      <c r="AW236" s="13" t="s">
        <v>33</v>
      </c>
      <c r="AX236" s="13" t="s">
        <v>72</v>
      </c>
      <c r="AY236" s="233" t="s">
        <v>115</v>
      </c>
    </row>
    <row r="237" s="14" customFormat="1">
      <c r="A237" s="14"/>
      <c r="B237" s="234"/>
      <c r="C237" s="235"/>
      <c r="D237" s="219" t="s">
        <v>126</v>
      </c>
      <c r="E237" s="236" t="s">
        <v>19</v>
      </c>
      <c r="F237" s="237" t="s">
        <v>82</v>
      </c>
      <c r="G237" s="235"/>
      <c r="H237" s="238">
        <v>2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126</v>
      </c>
      <c r="AU237" s="244" t="s">
        <v>82</v>
      </c>
      <c r="AV237" s="14" t="s">
        <v>82</v>
      </c>
      <c r="AW237" s="14" t="s">
        <v>33</v>
      </c>
      <c r="AX237" s="14" t="s">
        <v>72</v>
      </c>
      <c r="AY237" s="244" t="s">
        <v>115</v>
      </c>
    </row>
    <row r="238" s="13" customFormat="1">
      <c r="A238" s="13"/>
      <c r="B238" s="224"/>
      <c r="C238" s="225"/>
      <c r="D238" s="219" t="s">
        <v>126</v>
      </c>
      <c r="E238" s="226" t="s">
        <v>19</v>
      </c>
      <c r="F238" s="227" t="s">
        <v>140</v>
      </c>
      <c r="G238" s="225"/>
      <c r="H238" s="226" t="s">
        <v>19</v>
      </c>
      <c r="I238" s="228"/>
      <c r="J238" s="225"/>
      <c r="K238" s="225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126</v>
      </c>
      <c r="AU238" s="233" t="s">
        <v>82</v>
      </c>
      <c r="AV238" s="13" t="s">
        <v>80</v>
      </c>
      <c r="AW238" s="13" t="s">
        <v>33</v>
      </c>
      <c r="AX238" s="13" t="s">
        <v>72</v>
      </c>
      <c r="AY238" s="233" t="s">
        <v>115</v>
      </c>
    </row>
    <row r="239" s="13" customFormat="1">
      <c r="A239" s="13"/>
      <c r="B239" s="224"/>
      <c r="C239" s="225"/>
      <c r="D239" s="219" t="s">
        <v>126</v>
      </c>
      <c r="E239" s="226" t="s">
        <v>19</v>
      </c>
      <c r="F239" s="227" t="s">
        <v>263</v>
      </c>
      <c r="G239" s="225"/>
      <c r="H239" s="226" t="s">
        <v>19</v>
      </c>
      <c r="I239" s="228"/>
      <c r="J239" s="225"/>
      <c r="K239" s="225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126</v>
      </c>
      <c r="AU239" s="233" t="s">
        <v>82</v>
      </c>
      <c r="AV239" s="13" t="s">
        <v>80</v>
      </c>
      <c r="AW239" s="13" t="s">
        <v>33</v>
      </c>
      <c r="AX239" s="13" t="s">
        <v>72</v>
      </c>
      <c r="AY239" s="233" t="s">
        <v>115</v>
      </c>
    </row>
    <row r="240" s="14" customFormat="1">
      <c r="A240" s="14"/>
      <c r="B240" s="234"/>
      <c r="C240" s="235"/>
      <c r="D240" s="219" t="s">
        <v>126</v>
      </c>
      <c r="E240" s="236" t="s">
        <v>19</v>
      </c>
      <c r="F240" s="237" t="s">
        <v>82</v>
      </c>
      <c r="G240" s="235"/>
      <c r="H240" s="238">
        <v>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126</v>
      </c>
      <c r="AU240" s="244" t="s">
        <v>82</v>
      </c>
      <c r="AV240" s="14" t="s">
        <v>82</v>
      </c>
      <c r="AW240" s="14" t="s">
        <v>33</v>
      </c>
      <c r="AX240" s="14" t="s">
        <v>72</v>
      </c>
      <c r="AY240" s="244" t="s">
        <v>115</v>
      </c>
    </row>
    <row r="241" s="13" customFormat="1">
      <c r="A241" s="13"/>
      <c r="B241" s="224"/>
      <c r="C241" s="225"/>
      <c r="D241" s="219" t="s">
        <v>126</v>
      </c>
      <c r="E241" s="226" t="s">
        <v>19</v>
      </c>
      <c r="F241" s="227" t="s">
        <v>141</v>
      </c>
      <c r="G241" s="225"/>
      <c r="H241" s="226" t="s">
        <v>19</v>
      </c>
      <c r="I241" s="228"/>
      <c r="J241" s="225"/>
      <c r="K241" s="225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126</v>
      </c>
      <c r="AU241" s="233" t="s">
        <v>82</v>
      </c>
      <c r="AV241" s="13" t="s">
        <v>80</v>
      </c>
      <c r="AW241" s="13" t="s">
        <v>33</v>
      </c>
      <c r="AX241" s="13" t="s">
        <v>72</v>
      </c>
      <c r="AY241" s="233" t="s">
        <v>115</v>
      </c>
    </row>
    <row r="242" s="13" customFormat="1">
      <c r="A242" s="13"/>
      <c r="B242" s="224"/>
      <c r="C242" s="225"/>
      <c r="D242" s="219" t="s">
        <v>126</v>
      </c>
      <c r="E242" s="226" t="s">
        <v>19</v>
      </c>
      <c r="F242" s="227" t="s">
        <v>263</v>
      </c>
      <c r="G242" s="225"/>
      <c r="H242" s="226" t="s">
        <v>19</v>
      </c>
      <c r="I242" s="228"/>
      <c r="J242" s="225"/>
      <c r="K242" s="225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126</v>
      </c>
      <c r="AU242" s="233" t="s">
        <v>82</v>
      </c>
      <c r="AV242" s="13" t="s">
        <v>80</v>
      </c>
      <c r="AW242" s="13" t="s">
        <v>33</v>
      </c>
      <c r="AX242" s="13" t="s">
        <v>72</v>
      </c>
      <c r="AY242" s="233" t="s">
        <v>115</v>
      </c>
    </row>
    <row r="243" s="14" customFormat="1">
      <c r="A243" s="14"/>
      <c r="B243" s="234"/>
      <c r="C243" s="235"/>
      <c r="D243" s="219" t="s">
        <v>126</v>
      </c>
      <c r="E243" s="236" t="s">
        <v>19</v>
      </c>
      <c r="F243" s="237" t="s">
        <v>82</v>
      </c>
      <c r="G243" s="235"/>
      <c r="H243" s="238">
        <v>2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126</v>
      </c>
      <c r="AU243" s="244" t="s">
        <v>82</v>
      </c>
      <c r="AV243" s="14" t="s">
        <v>82</v>
      </c>
      <c r="AW243" s="14" t="s">
        <v>33</v>
      </c>
      <c r="AX243" s="14" t="s">
        <v>72</v>
      </c>
      <c r="AY243" s="244" t="s">
        <v>115</v>
      </c>
    </row>
    <row r="244" s="16" customFormat="1">
      <c r="A244" s="16"/>
      <c r="B244" s="259"/>
      <c r="C244" s="260"/>
      <c r="D244" s="219" t="s">
        <v>126</v>
      </c>
      <c r="E244" s="261" t="s">
        <v>19</v>
      </c>
      <c r="F244" s="262" t="s">
        <v>261</v>
      </c>
      <c r="G244" s="260"/>
      <c r="H244" s="263">
        <v>6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9" t="s">
        <v>126</v>
      </c>
      <c r="AU244" s="269" t="s">
        <v>82</v>
      </c>
      <c r="AV244" s="16" t="s">
        <v>130</v>
      </c>
      <c r="AW244" s="16" t="s">
        <v>33</v>
      </c>
      <c r="AX244" s="16" t="s">
        <v>72</v>
      </c>
      <c r="AY244" s="269" t="s">
        <v>115</v>
      </c>
    </row>
    <row r="245" s="15" customFormat="1">
      <c r="A245" s="15"/>
      <c r="B245" s="245"/>
      <c r="C245" s="246"/>
      <c r="D245" s="219" t="s">
        <v>126</v>
      </c>
      <c r="E245" s="247" t="s">
        <v>19</v>
      </c>
      <c r="F245" s="248" t="s">
        <v>144</v>
      </c>
      <c r="G245" s="246"/>
      <c r="H245" s="249">
        <v>103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5" t="s">
        <v>126</v>
      </c>
      <c r="AU245" s="255" t="s">
        <v>82</v>
      </c>
      <c r="AV245" s="15" t="s">
        <v>123</v>
      </c>
      <c r="AW245" s="15" t="s">
        <v>33</v>
      </c>
      <c r="AX245" s="15" t="s">
        <v>80</v>
      </c>
      <c r="AY245" s="255" t="s">
        <v>115</v>
      </c>
    </row>
    <row r="246" s="2" customFormat="1">
      <c r="A246" s="40"/>
      <c r="B246" s="41"/>
      <c r="C246" s="270" t="s">
        <v>191</v>
      </c>
      <c r="D246" s="270" t="s">
        <v>264</v>
      </c>
      <c r="E246" s="271" t="s">
        <v>265</v>
      </c>
      <c r="F246" s="272" t="s">
        <v>266</v>
      </c>
      <c r="G246" s="273" t="s">
        <v>121</v>
      </c>
      <c r="H246" s="274">
        <v>97</v>
      </c>
      <c r="I246" s="275"/>
      <c r="J246" s="276">
        <f>ROUND(I246*H246,2)</f>
        <v>0</v>
      </c>
      <c r="K246" s="272" t="s">
        <v>19</v>
      </c>
      <c r="L246" s="277"/>
      <c r="M246" s="278" t="s">
        <v>19</v>
      </c>
      <c r="N246" s="279" t="s">
        <v>43</v>
      </c>
      <c r="O246" s="86"/>
      <c r="P246" s="215">
        <f>O246*H246</f>
        <v>0</v>
      </c>
      <c r="Q246" s="215">
        <v>0.0051999999999999998</v>
      </c>
      <c r="R246" s="215">
        <f>Q246*H246</f>
        <v>0.50439999999999996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134</v>
      </c>
      <c r="AT246" s="217" t="s">
        <v>264</v>
      </c>
      <c r="AU246" s="217" t="s">
        <v>82</v>
      </c>
      <c r="AY246" s="19" t="s">
        <v>115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123</v>
      </c>
      <c r="BM246" s="217" t="s">
        <v>267</v>
      </c>
    </row>
    <row r="247" s="2" customFormat="1">
      <c r="A247" s="40"/>
      <c r="B247" s="41"/>
      <c r="C247" s="42"/>
      <c r="D247" s="219" t="s">
        <v>125</v>
      </c>
      <c r="E247" s="42"/>
      <c r="F247" s="220" t="s">
        <v>268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125</v>
      </c>
      <c r="AU247" s="19" t="s">
        <v>82</v>
      </c>
    </row>
    <row r="248" s="13" customFormat="1">
      <c r="A248" s="13"/>
      <c r="B248" s="224"/>
      <c r="C248" s="225"/>
      <c r="D248" s="219" t="s">
        <v>126</v>
      </c>
      <c r="E248" s="226" t="s">
        <v>19</v>
      </c>
      <c r="F248" s="227" t="s">
        <v>269</v>
      </c>
      <c r="G248" s="225"/>
      <c r="H248" s="226" t="s">
        <v>19</v>
      </c>
      <c r="I248" s="228"/>
      <c r="J248" s="225"/>
      <c r="K248" s="225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126</v>
      </c>
      <c r="AU248" s="233" t="s">
        <v>82</v>
      </c>
      <c r="AV248" s="13" t="s">
        <v>80</v>
      </c>
      <c r="AW248" s="13" t="s">
        <v>33</v>
      </c>
      <c r="AX248" s="13" t="s">
        <v>72</v>
      </c>
      <c r="AY248" s="233" t="s">
        <v>115</v>
      </c>
    </row>
    <row r="249" s="13" customFormat="1">
      <c r="A249" s="13"/>
      <c r="B249" s="224"/>
      <c r="C249" s="225"/>
      <c r="D249" s="219" t="s">
        <v>126</v>
      </c>
      <c r="E249" s="226" t="s">
        <v>19</v>
      </c>
      <c r="F249" s="227" t="s">
        <v>258</v>
      </c>
      <c r="G249" s="225"/>
      <c r="H249" s="226" t="s">
        <v>19</v>
      </c>
      <c r="I249" s="228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126</v>
      </c>
      <c r="AU249" s="233" t="s">
        <v>82</v>
      </c>
      <c r="AV249" s="13" t="s">
        <v>80</v>
      </c>
      <c r="AW249" s="13" t="s">
        <v>33</v>
      </c>
      <c r="AX249" s="13" t="s">
        <v>72</v>
      </c>
      <c r="AY249" s="233" t="s">
        <v>115</v>
      </c>
    </row>
    <row r="250" s="13" customFormat="1">
      <c r="A250" s="13"/>
      <c r="B250" s="224"/>
      <c r="C250" s="225"/>
      <c r="D250" s="219" t="s">
        <v>126</v>
      </c>
      <c r="E250" s="226" t="s">
        <v>19</v>
      </c>
      <c r="F250" s="227" t="s">
        <v>129</v>
      </c>
      <c r="G250" s="225"/>
      <c r="H250" s="226" t="s">
        <v>19</v>
      </c>
      <c r="I250" s="228"/>
      <c r="J250" s="225"/>
      <c r="K250" s="225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126</v>
      </c>
      <c r="AU250" s="233" t="s">
        <v>82</v>
      </c>
      <c r="AV250" s="13" t="s">
        <v>80</v>
      </c>
      <c r="AW250" s="13" t="s">
        <v>33</v>
      </c>
      <c r="AX250" s="13" t="s">
        <v>72</v>
      </c>
      <c r="AY250" s="233" t="s">
        <v>115</v>
      </c>
    </row>
    <row r="251" s="14" customFormat="1">
      <c r="A251" s="14"/>
      <c r="B251" s="234"/>
      <c r="C251" s="235"/>
      <c r="D251" s="219" t="s">
        <v>126</v>
      </c>
      <c r="E251" s="236" t="s">
        <v>19</v>
      </c>
      <c r="F251" s="237" t="s">
        <v>80</v>
      </c>
      <c r="G251" s="235"/>
      <c r="H251" s="238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126</v>
      </c>
      <c r="AU251" s="244" t="s">
        <v>82</v>
      </c>
      <c r="AV251" s="14" t="s">
        <v>82</v>
      </c>
      <c r="AW251" s="14" t="s">
        <v>33</v>
      </c>
      <c r="AX251" s="14" t="s">
        <v>72</v>
      </c>
      <c r="AY251" s="244" t="s">
        <v>115</v>
      </c>
    </row>
    <row r="252" s="13" customFormat="1">
      <c r="A252" s="13"/>
      <c r="B252" s="224"/>
      <c r="C252" s="225"/>
      <c r="D252" s="219" t="s">
        <v>126</v>
      </c>
      <c r="E252" s="226" t="s">
        <v>19</v>
      </c>
      <c r="F252" s="227" t="s">
        <v>129</v>
      </c>
      <c r="G252" s="225"/>
      <c r="H252" s="226" t="s">
        <v>19</v>
      </c>
      <c r="I252" s="228"/>
      <c r="J252" s="225"/>
      <c r="K252" s="225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126</v>
      </c>
      <c r="AU252" s="233" t="s">
        <v>82</v>
      </c>
      <c r="AV252" s="13" t="s">
        <v>80</v>
      </c>
      <c r="AW252" s="13" t="s">
        <v>33</v>
      </c>
      <c r="AX252" s="13" t="s">
        <v>72</v>
      </c>
      <c r="AY252" s="233" t="s">
        <v>115</v>
      </c>
    </row>
    <row r="253" s="14" customFormat="1">
      <c r="A253" s="14"/>
      <c r="B253" s="234"/>
      <c r="C253" s="235"/>
      <c r="D253" s="219" t="s">
        <v>126</v>
      </c>
      <c r="E253" s="236" t="s">
        <v>19</v>
      </c>
      <c r="F253" s="237" t="s">
        <v>130</v>
      </c>
      <c r="G253" s="235"/>
      <c r="H253" s="238">
        <v>3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126</v>
      </c>
      <c r="AU253" s="244" t="s">
        <v>82</v>
      </c>
      <c r="AV253" s="14" t="s">
        <v>82</v>
      </c>
      <c r="AW253" s="14" t="s">
        <v>33</v>
      </c>
      <c r="AX253" s="14" t="s">
        <v>72</v>
      </c>
      <c r="AY253" s="244" t="s">
        <v>115</v>
      </c>
    </row>
    <row r="254" s="13" customFormat="1">
      <c r="A254" s="13"/>
      <c r="B254" s="224"/>
      <c r="C254" s="225"/>
      <c r="D254" s="219" t="s">
        <v>126</v>
      </c>
      <c r="E254" s="226" t="s">
        <v>19</v>
      </c>
      <c r="F254" s="227" t="s">
        <v>129</v>
      </c>
      <c r="G254" s="225"/>
      <c r="H254" s="226" t="s">
        <v>19</v>
      </c>
      <c r="I254" s="228"/>
      <c r="J254" s="225"/>
      <c r="K254" s="225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126</v>
      </c>
      <c r="AU254" s="233" t="s">
        <v>82</v>
      </c>
      <c r="AV254" s="13" t="s">
        <v>80</v>
      </c>
      <c r="AW254" s="13" t="s">
        <v>33</v>
      </c>
      <c r="AX254" s="13" t="s">
        <v>72</v>
      </c>
      <c r="AY254" s="233" t="s">
        <v>115</v>
      </c>
    </row>
    <row r="255" s="14" customFormat="1">
      <c r="A255" s="14"/>
      <c r="B255" s="234"/>
      <c r="C255" s="235"/>
      <c r="D255" s="219" t="s">
        <v>126</v>
      </c>
      <c r="E255" s="236" t="s">
        <v>19</v>
      </c>
      <c r="F255" s="237" t="s">
        <v>80</v>
      </c>
      <c r="G255" s="235"/>
      <c r="H255" s="238">
        <v>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126</v>
      </c>
      <c r="AU255" s="244" t="s">
        <v>82</v>
      </c>
      <c r="AV255" s="14" t="s">
        <v>82</v>
      </c>
      <c r="AW255" s="14" t="s">
        <v>33</v>
      </c>
      <c r="AX255" s="14" t="s">
        <v>72</v>
      </c>
      <c r="AY255" s="244" t="s">
        <v>115</v>
      </c>
    </row>
    <row r="256" s="13" customFormat="1">
      <c r="A256" s="13"/>
      <c r="B256" s="224"/>
      <c r="C256" s="225"/>
      <c r="D256" s="219" t="s">
        <v>126</v>
      </c>
      <c r="E256" s="226" t="s">
        <v>19</v>
      </c>
      <c r="F256" s="227" t="s">
        <v>131</v>
      </c>
      <c r="G256" s="225"/>
      <c r="H256" s="226" t="s">
        <v>19</v>
      </c>
      <c r="I256" s="228"/>
      <c r="J256" s="225"/>
      <c r="K256" s="225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126</v>
      </c>
      <c r="AU256" s="233" t="s">
        <v>82</v>
      </c>
      <c r="AV256" s="13" t="s">
        <v>80</v>
      </c>
      <c r="AW256" s="13" t="s">
        <v>33</v>
      </c>
      <c r="AX256" s="13" t="s">
        <v>72</v>
      </c>
      <c r="AY256" s="233" t="s">
        <v>115</v>
      </c>
    </row>
    <row r="257" s="14" customFormat="1">
      <c r="A257" s="14"/>
      <c r="B257" s="234"/>
      <c r="C257" s="235"/>
      <c r="D257" s="219" t="s">
        <v>126</v>
      </c>
      <c r="E257" s="236" t="s">
        <v>19</v>
      </c>
      <c r="F257" s="237" t="s">
        <v>80</v>
      </c>
      <c r="G257" s="235"/>
      <c r="H257" s="238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126</v>
      </c>
      <c r="AU257" s="244" t="s">
        <v>82</v>
      </c>
      <c r="AV257" s="14" t="s">
        <v>82</v>
      </c>
      <c r="AW257" s="14" t="s">
        <v>33</v>
      </c>
      <c r="AX257" s="14" t="s">
        <v>72</v>
      </c>
      <c r="AY257" s="244" t="s">
        <v>115</v>
      </c>
    </row>
    <row r="258" s="13" customFormat="1">
      <c r="A258" s="13"/>
      <c r="B258" s="224"/>
      <c r="C258" s="225"/>
      <c r="D258" s="219" t="s">
        <v>126</v>
      </c>
      <c r="E258" s="226" t="s">
        <v>19</v>
      </c>
      <c r="F258" s="227" t="s">
        <v>131</v>
      </c>
      <c r="G258" s="225"/>
      <c r="H258" s="226" t="s">
        <v>19</v>
      </c>
      <c r="I258" s="228"/>
      <c r="J258" s="225"/>
      <c r="K258" s="225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126</v>
      </c>
      <c r="AU258" s="233" t="s">
        <v>82</v>
      </c>
      <c r="AV258" s="13" t="s">
        <v>80</v>
      </c>
      <c r="AW258" s="13" t="s">
        <v>33</v>
      </c>
      <c r="AX258" s="13" t="s">
        <v>72</v>
      </c>
      <c r="AY258" s="233" t="s">
        <v>115</v>
      </c>
    </row>
    <row r="259" s="14" customFormat="1">
      <c r="A259" s="14"/>
      <c r="B259" s="234"/>
      <c r="C259" s="235"/>
      <c r="D259" s="219" t="s">
        <v>126</v>
      </c>
      <c r="E259" s="236" t="s">
        <v>19</v>
      </c>
      <c r="F259" s="237" t="s">
        <v>80</v>
      </c>
      <c r="G259" s="235"/>
      <c r="H259" s="238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126</v>
      </c>
      <c r="AU259" s="244" t="s">
        <v>82</v>
      </c>
      <c r="AV259" s="14" t="s">
        <v>82</v>
      </c>
      <c r="AW259" s="14" t="s">
        <v>33</v>
      </c>
      <c r="AX259" s="14" t="s">
        <v>72</v>
      </c>
      <c r="AY259" s="244" t="s">
        <v>115</v>
      </c>
    </row>
    <row r="260" s="13" customFormat="1">
      <c r="A260" s="13"/>
      <c r="B260" s="224"/>
      <c r="C260" s="225"/>
      <c r="D260" s="219" t="s">
        <v>126</v>
      </c>
      <c r="E260" s="226" t="s">
        <v>19</v>
      </c>
      <c r="F260" s="227" t="s">
        <v>131</v>
      </c>
      <c r="G260" s="225"/>
      <c r="H260" s="226" t="s">
        <v>19</v>
      </c>
      <c r="I260" s="228"/>
      <c r="J260" s="225"/>
      <c r="K260" s="225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126</v>
      </c>
      <c r="AU260" s="233" t="s">
        <v>82</v>
      </c>
      <c r="AV260" s="13" t="s">
        <v>80</v>
      </c>
      <c r="AW260" s="13" t="s">
        <v>33</v>
      </c>
      <c r="AX260" s="13" t="s">
        <v>72</v>
      </c>
      <c r="AY260" s="233" t="s">
        <v>115</v>
      </c>
    </row>
    <row r="261" s="14" customFormat="1">
      <c r="A261" s="14"/>
      <c r="B261" s="234"/>
      <c r="C261" s="235"/>
      <c r="D261" s="219" t="s">
        <v>126</v>
      </c>
      <c r="E261" s="236" t="s">
        <v>19</v>
      </c>
      <c r="F261" s="237" t="s">
        <v>134</v>
      </c>
      <c r="G261" s="235"/>
      <c r="H261" s="238">
        <v>8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126</v>
      </c>
      <c r="AU261" s="244" t="s">
        <v>82</v>
      </c>
      <c r="AV261" s="14" t="s">
        <v>82</v>
      </c>
      <c r="AW261" s="14" t="s">
        <v>33</v>
      </c>
      <c r="AX261" s="14" t="s">
        <v>72</v>
      </c>
      <c r="AY261" s="244" t="s">
        <v>115</v>
      </c>
    </row>
    <row r="262" s="13" customFormat="1">
      <c r="A262" s="13"/>
      <c r="B262" s="224"/>
      <c r="C262" s="225"/>
      <c r="D262" s="219" t="s">
        <v>126</v>
      </c>
      <c r="E262" s="226" t="s">
        <v>19</v>
      </c>
      <c r="F262" s="227" t="s">
        <v>133</v>
      </c>
      <c r="G262" s="225"/>
      <c r="H262" s="226" t="s">
        <v>19</v>
      </c>
      <c r="I262" s="228"/>
      <c r="J262" s="225"/>
      <c r="K262" s="225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126</v>
      </c>
      <c r="AU262" s="233" t="s">
        <v>82</v>
      </c>
      <c r="AV262" s="13" t="s">
        <v>80</v>
      </c>
      <c r="AW262" s="13" t="s">
        <v>33</v>
      </c>
      <c r="AX262" s="13" t="s">
        <v>72</v>
      </c>
      <c r="AY262" s="233" t="s">
        <v>115</v>
      </c>
    </row>
    <row r="263" s="14" customFormat="1">
      <c r="A263" s="14"/>
      <c r="B263" s="234"/>
      <c r="C263" s="235"/>
      <c r="D263" s="219" t="s">
        <v>126</v>
      </c>
      <c r="E263" s="236" t="s">
        <v>19</v>
      </c>
      <c r="F263" s="237" t="s">
        <v>191</v>
      </c>
      <c r="G263" s="235"/>
      <c r="H263" s="238">
        <v>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126</v>
      </c>
      <c r="AU263" s="244" t="s">
        <v>82</v>
      </c>
      <c r="AV263" s="14" t="s">
        <v>82</v>
      </c>
      <c r="AW263" s="14" t="s">
        <v>33</v>
      </c>
      <c r="AX263" s="14" t="s">
        <v>72</v>
      </c>
      <c r="AY263" s="244" t="s">
        <v>115</v>
      </c>
    </row>
    <row r="264" s="13" customFormat="1">
      <c r="A264" s="13"/>
      <c r="B264" s="224"/>
      <c r="C264" s="225"/>
      <c r="D264" s="219" t="s">
        <v>126</v>
      </c>
      <c r="E264" s="226" t="s">
        <v>19</v>
      </c>
      <c r="F264" s="227" t="s">
        <v>133</v>
      </c>
      <c r="G264" s="225"/>
      <c r="H264" s="226" t="s">
        <v>19</v>
      </c>
      <c r="I264" s="228"/>
      <c r="J264" s="225"/>
      <c r="K264" s="225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126</v>
      </c>
      <c r="AU264" s="233" t="s">
        <v>82</v>
      </c>
      <c r="AV264" s="13" t="s">
        <v>80</v>
      </c>
      <c r="AW264" s="13" t="s">
        <v>33</v>
      </c>
      <c r="AX264" s="13" t="s">
        <v>72</v>
      </c>
      <c r="AY264" s="233" t="s">
        <v>115</v>
      </c>
    </row>
    <row r="265" s="14" customFormat="1">
      <c r="A265" s="14"/>
      <c r="B265" s="234"/>
      <c r="C265" s="235"/>
      <c r="D265" s="219" t="s">
        <v>126</v>
      </c>
      <c r="E265" s="236" t="s">
        <v>19</v>
      </c>
      <c r="F265" s="237" t="s">
        <v>80</v>
      </c>
      <c r="G265" s="235"/>
      <c r="H265" s="238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126</v>
      </c>
      <c r="AU265" s="244" t="s">
        <v>82</v>
      </c>
      <c r="AV265" s="14" t="s">
        <v>82</v>
      </c>
      <c r="AW265" s="14" t="s">
        <v>33</v>
      </c>
      <c r="AX265" s="14" t="s">
        <v>72</v>
      </c>
      <c r="AY265" s="244" t="s">
        <v>115</v>
      </c>
    </row>
    <row r="266" s="13" customFormat="1">
      <c r="A266" s="13"/>
      <c r="B266" s="224"/>
      <c r="C266" s="225"/>
      <c r="D266" s="219" t="s">
        <v>126</v>
      </c>
      <c r="E266" s="226" t="s">
        <v>19</v>
      </c>
      <c r="F266" s="227" t="s">
        <v>135</v>
      </c>
      <c r="G266" s="225"/>
      <c r="H266" s="226" t="s">
        <v>19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126</v>
      </c>
      <c r="AU266" s="233" t="s">
        <v>82</v>
      </c>
      <c r="AV266" s="13" t="s">
        <v>80</v>
      </c>
      <c r="AW266" s="13" t="s">
        <v>33</v>
      </c>
      <c r="AX266" s="13" t="s">
        <v>72</v>
      </c>
      <c r="AY266" s="233" t="s">
        <v>115</v>
      </c>
    </row>
    <row r="267" s="14" customFormat="1">
      <c r="A267" s="14"/>
      <c r="B267" s="234"/>
      <c r="C267" s="235"/>
      <c r="D267" s="219" t="s">
        <v>126</v>
      </c>
      <c r="E267" s="236" t="s">
        <v>19</v>
      </c>
      <c r="F267" s="237" t="s">
        <v>134</v>
      </c>
      <c r="G267" s="235"/>
      <c r="H267" s="238">
        <v>8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126</v>
      </c>
      <c r="AU267" s="244" t="s">
        <v>82</v>
      </c>
      <c r="AV267" s="14" t="s">
        <v>82</v>
      </c>
      <c r="AW267" s="14" t="s">
        <v>33</v>
      </c>
      <c r="AX267" s="14" t="s">
        <v>72</v>
      </c>
      <c r="AY267" s="244" t="s">
        <v>115</v>
      </c>
    </row>
    <row r="268" s="13" customFormat="1">
      <c r="A268" s="13"/>
      <c r="B268" s="224"/>
      <c r="C268" s="225"/>
      <c r="D268" s="219" t="s">
        <v>126</v>
      </c>
      <c r="E268" s="226" t="s">
        <v>19</v>
      </c>
      <c r="F268" s="227" t="s">
        <v>135</v>
      </c>
      <c r="G268" s="225"/>
      <c r="H268" s="226" t="s">
        <v>19</v>
      </c>
      <c r="I268" s="228"/>
      <c r="J268" s="225"/>
      <c r="K268" s="225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126</v>
      </c>
      <c r="AU268" s="233" t="s">
        <v>82</v>
      </c>
      <c r="AV268" s="13" t="s">
        <v>80</v>
      </c>
      <c r="AW268" s="13" t="s">
        <v>33</v>
      </c>
      <c r="AX268" s="13" t="s">
        <v>72</v>
      </c>
      <c r="AY268" s="233" t="s">
        <v>115</v>
      </c>
    </row>
    <row r="269" s="14" customFormat="1">
      <c r="A269" s="14"/>
      <c r="B269" s="234"/>
      <c r="C269" s="235"/>
      <c r="D269" s="219" t="s">
        <v>126</v>
      </c>
      <c r="E269" s="236" t="s">
        <v>19</v>
      </c>
      <c r="F269" s="237" t="s">
        <v>80</v>
      </c>
      <c r="G269" s="235"/>
      <c r="H269" s="238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126</v>
      </c>
      <c r="AU269" s="244" t="s">
        <v>82</v>
      </c>
      <c r="AV269" s="14" t="s">
        <v>82</v>
      </c>
      <c r="AW269" s="14" t="s">
        <v>33</v>
      </c>
      <c r="AX269" s="14" t="s">
        <v>72</v>
      </c>
      <c r="AY269" s="244" t="s">
        <v>115</v>
      </c>
    </row>
    <row r="270" s="13" customFormat="1">
      <c r="A270" s="13"/>
      <c r="B270" s="224"/>
      <c r="C270" s="225"/>
      <c r="D270" s="219" t="s">
        <v>126</v>
      </c>
      <c r="E270" s="226" t="s">
        <v>19</v>
      </c>
      <c r="F270" s="227" t="s">
        <v>135</v>
      </c>
      <c r="G270" s="225"/>
      <c r="H270" s="226" t="s">
        <v>19</v>
      </c>
      <c r="I270" s="228"/>
      <c r="J270" s="225"/>
      <c r="K270" s="225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126</v>
      </c>
      <c r="AU270" s="233" t="s">
        <v>82</v>
      </c>
      <c r="AV270" s="13" t="s">
        <v>80</v>
      </c>
      <c r="AW270" s="13" t="s">
        <v>33</v>
      </c>
      <c r="AX270" s="13" t="s">
        <v>72</v>
      </c>
      <c r="AY270" s="233" t="s">
        <v>115</v>
      </c>
    </row>
    <row r="271" s="14" customFormat="1">
      <c r="A271" s="14"/>
      <c r="B271" s="234"/>
      <c r="C271" s="235"/>
      <c r="D271" s="219" t="s">
        <v>126</v>
      </c>
      <c r="E271" s="236" t="s">
        <v>19</v>
      </c>
      <c r="F271" s="237" t="s">
        <v>80</v>
      </c>
      <c r="G271" s="235"/>
      <c r="H271" s="238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126</v>
      </c>
      <c r="AU271" s="244" t="s">
        <v>82</v>
      </c>
      <c r="AV271" s="14" t="s">
        <v>82</v>
      </c>
      <c r="AW271" s="14" t="s">
        <v>33</v>
      </c>
      <c r="AX271" s="14" t="s">
        <v>72</v>
      </c>
      <c r="AY271" s="244" t="s">
        <v>115</v>
      </c>
    </row>
    <row r="272" s="13" customFormat="1">
      <c r="A272" s="13"/>
      <c r="B272" s="224"/>
      <c r="C272" s="225"/>
      <c r="D272" s="219" t="s">
        <v>126</v>
      </c>
      <c r="E272" s="226" t="s">
        <v>19</v>
      </c>
      <c r="F272" s="227" t="s">
        <v>135</v>
      </c>
      <c r="G272" s="225"/>
      <c r="H272" s="226" t="s">
        <v>19</v>
      </c>
      <c r="I272" s="228"/>
      <c r="J272" s="225"/>
      <c r="K272" s="225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126</v>
      </c>
      <c r="AU272" s="233" t="s">
        <v>82</v>
      </c>
      <c r="AV272" s="13" t="s">
        <v>80</v>
      </c>
      <c r="AW272" s="13" t="s">
        <v>33</v>
      </c>
      <c r="AX272" s="13" t="s">
        <v>72</v>
      </c>
      <c r="AY272" s="233" t="s">
        <v>115</v>
      </c>
    </row>
    <row r="273" s="14" customFormat="1">
      <c r="A273" s="14"/>
      <c r="B273" s="234"/>
      <c r="C273" s="235"/>
      <c r="D273" s="219" t="s">
        <v>126</v>
      </c>
      <c r="E273" s="236" t="s">
        <v>19</v>
      </c>
      <c r="F273" s="237" t="s">
        <v>80</v>
      </c>
      <c r="G273" s="235"/>
      <c r="H273" s="238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126</v>
      </c>
      <c r="AU273" s="244" t="s">
        <v>82</v>
      </c>
      <c r="AV273" s="14" t="s">
        <v>82</v>
      </c>
      <c r="AW273" s="14" t="s">
        <v>33</v>
      </c>
      <c r="AX273" s="14" t="s">
        <v>72</v>
      </c>
      <c r="AY273" s="244" t="s">
        <v>115</v>
      </c>
    </row>
    <row r="274" s="13" customFormat="1">
      <c r="A274" s="13"/>
      <c r="B274" s="224"/>
      <c r="C274" s="225"/>
      <c r="D274" s="219" t="s">
        <v>126</v>
      </c>
      <c r="E274" s="226" t="s">
        <v>19</v>
      </c>
      <c r="F274" s="227" t="s">
        <v>135</v>
      </c>
      <c r="G274" s="225"/>
      <c r="H274" s="226" t="s">
        <v>19</v>
      </c>
      <c r="I274" s="228"/>
      <c r="J274" s="225"/>
      <c r="K274" s="225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126</v>
      </c>
      <c r="AU274" s="233" t="s">
        <v>82</v>
      </c>
      <c r="AV274" s="13" t="s">
        <v>80</v>
      </c>
      <c r="AW274" s="13" t="s">
        <v>33</v>
      </c>
      <c r="AX274" s="13" t="s">
        <v>72</v>
      </c>
      <c r="AY274" s="233" t="s">
        <v>115</v>
      </c>
    </row>
    <row r="275" s="14" customFormat="1">
      <c r="A275" s="14"/>
      <c r="B275" s="234"/>
      <c r="C275" s="235"/>
      <c r="D275" s="219" t="s">
        <v>126</v>
      </c>
      <c r="E275" s="236" t="s">
        <v>19</v>
      </c>
      <c r="F275" s="237" t="s">
        <v>80</v>
      </c>
      <c r="G275" s="235"/>
      <c r="H275" s="238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126</v>
      </c>
      <c r="AU275" s="244" t="s">
        <v>82</v>
      </c>
      <c r="AV275" s="14" t="s">
        <v>82</v>
      </c>
      <c r="AW275" s="14" t="s">
        <v>33</v>
      </c>
      <c r="AX275" s="14" t="s">
        <v>72</v>
      </c>
      <c r="AY275" s="244" t="s">
        <v>115</v>
      </c>
    </row>
    <row r="276" s="13" customFormat="1">
      <c r="A276" s="13"/>
      <c r="B276" s="224"/>
      <c r="C276" s="225"/>
      <c r="D276" s="219" t="s">
        <v>126</v>
      </c>
      <c r="E276" s="226" t="s">
        <v>19</v>
      </c>
      <c r="F276" s="227" t="s">
        <v>135</v>
      </c>
      <c r="G276" s="225"/>
      <c r="H276" s="226" t="s">
        <v>19</v>
      </c>
      <c r="I276" s="228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126</v>
      </c>
      <c r="AU276" s="233" t="s">
        <v>82</v>
      </c>
      <c r="AV276" s="13" t="s">
        <v>80</v>
      </c>
      <c r="AW276" s="13" t="s">
        <v>33</v>
      </c>
      <c r="AX276" s="13" t="s">
        <v>72</v>
      </c>
      <c r="AY276" s="233" t="s">
        <v>115</v>
      </c>
    </row>
    <row r="277" s="14" customFormat="1">
      <c r="A277" s="14"/>
      <c r="B277" s="234"/>
      <c r="C277" s="235"/>
      <c r="D277" s="219" t="s">
        <v>126</v>
      </c>
      <c r="E277" s="236" t="s">
        <v>19</v>
      </c>
      <c r="F277" s="237" t="s">
        <v>80</v>
      </c>
      <c r="G277" s="235"/>
      <c r="H277" s="238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126</v>
      </c>
      <c r="AU277" s="244" t="s">
        <v>82</v>
      </c>
      <c r="AV277" s="14" t="s">
        <v>82</v>
      </c>
      <c r="AW277" s="14" t="s">
        <v>33</v>
      </c>
      <c r="AX277" s="14" t="s">
        <v>72</v>
      </c>
      <c r="AY277" s="244" t="s">
        <v>115</v>
      </c>
    </row>
    <row r="278" s="13" customFormat="1">
      <c r="A278" s="13"/>
      <c r="B278" s="224"/>
      <c r="C278" s="225"/>
      <c r="D278" s="219" t="s">
        <v>126</v>
      </c>
      <c r="E278" s="226" t="s">
        <v>19</v>
      </c>
      <c r="F278" s="227" t="s">
        <v>135</v>
      </c>
      <c r="G278" s="225"/>
      <c r="H278" s="226" t="s">
        <v>19</v>
      </c>
      <c r="I278" s="228"/>
      <c r="J278" s="225"/>
      <c r="K278" s="225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126</v>
      </c>
      <c r="AU278" s="233" t="s">
        <v>82</v>
      </c>
      <c r="AV278" s="13" t="s">
        <v>80</v>
      </c>
      <c r="AW278" s="13" t="s">
        <v>33</v>
      </c>
      <c r="AX278" s="13" t="s">
        <v>72</v>
      </c>
      <c r="AY278" s="233" t="s">
        <v>115</v>
      </c>
    </row>
    <row r="279" s="14" customFormat="1">
      <c r="A279" s="14"/>
      <c r="B279" s="234"/>
      <c r="C279" s="235"/>
      <c r="D279" s="219" t="s">
        <v>126</v>
      </c>
      <c r="E279" s="236" t="s">
        <v>19</v>
      </c>
      <c r="F279" s="237" t="s">
        <v>80</v>
      </c>
      <c r="G279" s="235"/>
      <c r="H279" s="238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126</v>
      </c>
      <c r="AU279" s="244" t="s">
        <v>82</v>
      </c>
      <c r="AV279" s="14" t="s">
        <v>82</v>
      </c>
      <c r="AW279" s="14" t="s">
        <v>33</v>
      </c>
      <c r="AX279" s="14" t="s">
        <v>72</v>
      </c>
      <c r="AY279" s="244" t="s">
        <v>115</v>
      </c>
    </row>
    <row r="280" s="13" customFormat="1">
      <c r="A280" s="13"/>
      <c r="B280" s="224"/>
      <c r="C280" s="225"/>
      <c r="D280" s="219" t="s">
        <v>126</v>
      </c>
      <c r="E280" s="226" t="s">
        <v>19</v>
      </c>
      <c r="F280" s="227" t="s">
        <v>135</v>
      </c>
      <c r="G280" s="225"/>
      <c r="H280" s="226" t="s">
        <v>19</v>
      </c>
      <c r="I280" s="228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126</v>
      </c>
      <c r="AU280" s="233" t="s">
        <v>82</v>
      </c>
      <c r="AV280" s="13" t="s">
        <v>80</v>
      </c>
      <c r="AW280" s="13" t="s">
        <v>33</v>
      </c>
      <c r="AX280" s="13" t="s">
        <v>72</v>
      </c>
      <c r="AY280" s="233" t="s">
        <v>115</v>
      </c>
    </row>
    <row r="281" s="14" customFormat="1">
      <c r="A281" s="14"/>
      <c r="B281" s="234"/>
      <c r="C281" s="235"/>
      <c r="D281" s="219" t="s">
        <v>126</v>
      </c>
      <c r="E281" s="236" t="s">
        <v>19</v>
      </c>
      <c r="F281" s="237" t="s">
        <v>80</v>
      </c>
      <c r="G281" s="235"/>
      <c r="H281" s="238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126</v>
      </c>
      <c r="AU281" s="244" t="s">
        <v>82</v>
      </c>
      <c r="AV281" s="14" t="s">
        <v>82</v>
      </c>
      <c r="AW281" s="14" t="s">
        <v>33</v>
      </c>
      <c r="AX281" s="14" t="s">
        <v>72</v>
      </c>
      <c r="AY281" s="244" t="s">
        <v>115</v>
      </c>
    </row>
    <row r="282" s="13" customFormat="1">
      <c r="A282" s="13"/>
      <c r="B282" s="224"/>
      <c r="C282" s="225"/>
      <c r="D282" s="219" t="s">
        <v>126</v>
      </c>
      <c r="E282" s="226" t="s">
        <v>19</v>
      </c>
      <c r="F282" s="227" t="s">
        <v>135</v>
      </c>
      <c r="G282" s="225"/>
      <c r="H282" s="226" t="s">
        <v>19</v>
      </c>
      <c r="I282" s="228"/>
      <c r="J282" s="225"/>
      <c r="K282" s="225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126</v>
      </c>
      <c r="AU282" s="233" t="s">
        <v>82</v>
      </c>
      <c r="AV282" s="13" t="s">
        <v>80</v>
      </c>
      <c r="AW282" s="13" t="s">
        <v>33</v>
      </c>
      <c r="AX282" s="13" t="s">
        <v>72</v>
      </c>
      <c r="AY282" s="233" t="s">
        <v>115</v>
      </c>
    </row>
    <row r="283" s="14" customFormat="1">
      <c r="A283" s="14"/>
      <c r="B283" s="234"/>
      <c r="C283" s="235"/>
      <c r="D283" s="219" t="s">
        <v>126</v>
      </c>
      <c r="E283" s="236" t="s">
        <v>19</v>
      </c>
      <c r="F283" s="237" t="s">
        <v>80</v>
      </c>
      <c r="G283" s="235"/>
      <c r="H283" s="238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126</v>
      </c>
      <c r="AU283" s="244" t="s">
        <v>82</v>
      </c>
      <c r="AV283" s="14" t="s">
        <v>82</v>
      </c>
      <c r="AW283" s="14" t="s">
        <v>33</v>
      </c>
      <c r="AX283" s="14" t="s">
        <v>72</v>
      </c>
      <c r="AY283" s="244" t="s">
        <v>115</v>
      </c>
    </row>
    <row r="284" s="13" customFormat="1">
      <c r="A284" s="13"/>
      <c r="B284" s="224"/>
      <c r="C284" s="225"/>
      <c r="D284" s="219" t="s">
        <v>126</v>
      </c>
      <c r="E284" s="226" t="s">
        <v>19</v>
      </c>
      <c r="F284" s="227" t="s">
        <v>136</v>
      </c>
      <c r="G284" s="225"/>
      <c r="H284" s="226" t="s">
        <v>19</v>
      </c>
      <c r="I284" s="228"/>
      <c r="J284" s="225"/>
      <c r="K284" s="225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126</v>
      </c>
      <c r="AU284" s="233" t="s">
        <v>82</v>
      </c>
      <c r="AV284" s="13" t="s">
        <v>80</v>
      </c>
      <c r="AW284" s="13" t="s">
        <v>33</v>
      </c>
      <c r="AX284" s="13" t="s">
        <v>72</v>
      </c>
      <c r="AY284" s="233" t="s">
        <v>115</v>
      </c>
    </row>
    <row r="285" s="14" customFormat="1">
      <c r="A285" s="14"/>
      <c r="B285" s="234"/>
      <c r="C285" s="235"/>
      <c r="D285" s="219" t="s">
        <v>126</v>
      </c>
      <c r="E285" s="236" t="s">
        <v>19</v>
      </c>
      <c r="F285" s="237" t="s">
        <v>80</v>
      </c>
      <c r="G285" s="235"/>
      <c r="H285" s="238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126</v>
      </c>
      <c r="AU285" s="244" t="s">
        <v>82</v>
      </c>
      <c r="AV285" s="14" t="s">
        <v>82</v>
      </c>
      <c r="AW285" s="14" t="s">
        <v>33</v>
      </c>
      <c r="AX285" s="14" t="s">
        <v>72</v>
      </c>
      <c r="AY285" s="244" t="s">
        <v>115</v>
      </c>
    </row>
    <row r="286" s="13" customFormat="1">
      <c r="A286" s="13"/>
      <c r="B286" s="224"/>
      <c r="C286" s="225"/>
      <c r="D286" s="219" t="s">
        <v>126</v>
      </c>
      <c r="E286" s="226" t="s">
        <v>19</v>
      </c>
      <c r="F286" s="227" t="s">
        <v>136</v>
      </c>
      <c r="G286" s="225"/>
      <c r="H286" s="226" t="s">
        <v>19</v>
      </c>
      <c r="I286" s="228"/>
      <c r="J286" s="225"/>
      <c r="K286" s="225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126</v>
      </c>
      <c r="AU286" s="233" t="s">
        <v>82</v>
      </c>
      <c r="AV286" s="13" t="s">
        <v>80</v>
      </c>
      <c r="AW286" s="13" t="s">
        <v>33</v>
      </c>
      <c r="AX286" s="13" t="s">
        <v>72</v>
      </c>
      <c r="AY286" s="233" t="s">
        <v>115</v>
      </c>
    </row>
    <row r="287" s="14" customFormat="1">
      <c r="A287" s="14"/>
      <c r="B287" s="234"/>
      <c r="C287" s="235"/>
      <c r="D287" s="219" t="s">
        <v>126</v>
      </c>
      <c r="E287" s="236" t="s">
        <v>19</v>
      </c>
      <c r="F287" s="237" t="s">
        <v>259</v>
      </c>
      <c r="G287" s="235"/>
      <c r="H287" s="238">
        <v>17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126</v>
      </c>
      <c r="AU287" s="244" t="s">
        <v>82</v>
      </c>
      <c r="AV287" s="14" t="s">
        <v>82</v>
      </c>
      <c r="AW287" s="14" t="s">
        <v>33</v>
      </c>
      <c r="AX287" s="14" t="s">
        <v>72</v>
      </c>
      <c r="AY287" s="244" t="s">
        <v>115</v>
      </c>
    </row>
    <row r="288" s="13" customFormat="1">
      <c r="A288" s="13"/>
      <c r="B288" s="224"/>
      <c r="C288" s="225"/>
      <c r="D288" s="219" t="s">
        <v>126</v>
      </c>
      <c r="E288" s="226" t="s">
        <v>19</v>
      </c>
      <c r="F288" s="227" t="s">
        <v>138</v>
      </c>
      <c r="G288" s="225"/>
      <c r="H288" s="226" t="s">
        <v>19</v>
      </c>
      <c r="I288" s="228"/>
      <c r="J288" s="225"/>
      <c r="K288" s="225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126</v>
      </c>
      <c r="AU288" s="233" t="s">
        <v>82</v>
      </c>
      <c r="AV288" s="13" t="s">
        <v>80</v>
      </c>
      <c r="AW288" s="13" t="s">
        <v>33</v>
      </c>
      <c r="AX288" s="13" t="s">
        <v>72</v>
      </c>
      <c r="AY288" s="233" t="s">
        <v>115</v>
      </c>
    </row>
    <row r="289" s="14" customFormat="1">
      <c r="A289" s="14"/>
      <c r="B289" s="234"/>
      <c r="C289" s="235"/>
      <c r="D289" s="219" t="s">
        <v>126</v>
      </c>
      <c r="E289" s="236" t="s">
        <v>19</v>
      </c>
      <c r="F289" s="237" t="s">
        <v>80</v>
      </c>
      <c r="G289" s="235"/>
      <c r="H289" s="238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126</v>
      </c>
      <c r="AU289" s="244" t="s">
        <v>82</v>
      </c>
      <c r="AV289" s="14" t="s">
        <v>82</v>
      </c>
      <c r="AW289" s="14" t="s">
        <v>33</v>
      </c>
      <c r="AX289" s="14" t="s">
        <v>72</v>
      </c>
      <c r="AY289" s="244" t="s">
        <v>115</v>
      </c>
    </row>
    <row r="290" s="13" customFormat="1">
      <c r="A290" s="13"/>
      <c r="B290" s="224"/>
      <c r="C290" s="225"/>
      <c r="D290" s="219" t="s">
        <v>126</v>
      </c>
      <c r="E290" s="226" t="s">
        <v>19</v>
      </c>
      <c r="F290" s="227" t="s">
        <v>138</v>
      </c>
      <c r="G290" s="225"/>
      <c r="H290" s="226" t="s">
        <v>19</v>
      </c>
      <c r="I290" s="228"/>
      <c r="J290" s="225"/>
      <c r="K290" s="225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126</v>
      </c>
      <c r="AU290" s="233" t="s">
        <v>82</v>
      </c>
      <c r="AV290" s="13" t="s">
        <v>80</v>
      </c>
      <c r="AW290" s="13" t="s">
        <v>33</v>
      </c>
      <c r="AX290" s="13" t="s">
        <v>72</v>
      </c>
      <c r="AY290" s="233" t="s">
        <v>115</v>
      </c>
    </row>
    <row r="291" s="14" customFormat="1">
      <c r="A291" s="14"/>
      <c r="B291" s="234"/>
      <c r="C291" s="235"/>
      <c r="D291" s="219" t="s">
        <v>126</v>
      </c>
      <c r="E291" s="236" t="s">
        <v>19</v>
      </c>
      <c r="F291" s="237" t="s">
        <v>260</v>
      </c>
      <c r="G291" s="235"/>
      <c r="H291" s="238">
        <v>13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126</v>
      </c>
      <c r="AU291" s="244" t="s">
        <v>82</v>
      </c>
      <c r="AV291" s="14" t="s">
        <v>82</v>
      </c>
      <c r="AW291" s="14" t="s">
        <v>33</v>
      </c>
      <c r="AX291" s="14" t="s">
        <v>72</v>
      </c>
      <c r="AY291" s="244" t="s">
        <v>115</v>
      </c>
    </row>
    <row r="292" s="13" customFormat="1">
      <c r="A292" s="13"/>
      <c r="B292" s="224"/>
      <c r="C292" s="225"/>
      <c r="D292" s="219" t="s">
        <v>126</v>
      </c>
      <c r="E292" s="226" t="s">
        <v>19</v>
      </c>
      <c r="F292" s="227" t="s">
        <v>140</v>
      </c>
      <c r="G292" s="225"/>
      <c r="H292" s="226" t="s">
        <v>19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126</v>
      </c>
      <c r="AU292" s="233" t="s">
        <v>82</v>
      </c>
      <c r="AV292" s="13" t="s">
        <v>80</v>
      </c>
      <c r="AW292" s="13" t="s">
        <v>33</v>
      </c>
      <c r="AX292" s="13" t="s">
        <v>72</v>
      </c>
      <c r="AY292" s="233" t="s">
        <v>115</v>
      </c>
    </row>
    <row r="293" s="14" customFormat="1">
      <c r="A293" s="14"/>
      <c r="B293" s="234"/>
      <c r="C293" s="235"/>
      <c r="D293" s="219" t="s">
        <v>126</v>
      </c>
      <c r="E293" s="236" t="s">
        <v>19</v>
      </c>
      <c r="F293" s="237" t="s">
        <v>80</v>
      </c>
      <c r="G293" s="235"/>
      <c r="H293" s="238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126</v>
      </c>
      <c r="AU293" s="244" t="s">
        <v>82</v>
      </c>
      <c r="AV293" s="14" t="s">
        <v>82</v>
      </c>
      <c r="AW293" s="14" t="s">
        <v>33</v>
      </c>
      <c r="AX293" s="14" t="s">
        <v>72</v>
      </c>
      <c r="AY293" s="244" t="s">
        <v>115</v>
      </c>
    </row>
    <row r="294" s="13" customFormat="1">
      <c r="A294" s="13"/>
      <c r="B294" s="224"/>
      <c r="C294" s="225"/>
      <c r="D294" s="219" t="s">
        <v>126</v>
      </c>
      <c r="E294" s="226" t="s">
        <v>19</v>
      </c>
      <c r="F294" s="227" t="s">
        <v>140</v>
      </c>
      <c r="G294" s="225"/>
      <c r="H294" s="226" t="s">
        <v>19</v>
      </c>
      <c r="I294" s="228"/>
      <c r="J294" s="225"/>
      <c r="K294" s="225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126</v>
      </c>
      <c r="AU294" s="233" t="s">
        <v>82</v>
      </c>
      <c r="AV294" s="13" t="s">
        <v>80</v>
      </c>
      <c r="AW294" s="13" t="s">
        <v>33</v>
      </c>
      <c r="AX294" s="13" t="s">
        <v>72</v>
      </c>
      <c r="AY294" s="233" t="s">
        <v>115</v>
      </c>
    </row>
    <row r="295" s="14" customFormat="1">
      <c r="A295" s="14"/>
      <c r="B295" s="234"/>
      <c r="C295" s="235"/>
      <c r="D295" s="219" t="s">
        <v>126</v>
      </c>
      <c r="E295" s="236" t="s">
        <v>19</v>
      </c>
      <c r="F295" s="237" t="s">
        <v>80</v>
      </c>
      <c r="G295" s="235"/>
      <c r="H295" s="238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126</v>
      </c>
      <c r="AU295" s="244" t="s">
        <v>82</v>
      </c>
      <c r="AV295" s="14" t="s">
        <v>82</v>
      </c>
      <c r="AW295" s="14" t="s">
        <v>33</v>
      </c>
      <c r="AX295" s="14" t="s">
        <v>72</v>
      </c>
      <c r="AY295" s="244" t="s">
        <v>115</v>
      </c>
    </row>
    <row r="296" s="13" customFormat="1">
      <c r="A296" s="13"/>
      <c r="B296" s="224"/>
      <c r="C296" s="225"/>
      <c r="D296" s="219" t="s">
        <v>126</v>
      </c>
      <c r="E296" s="226" t="s">
        <v>19</v>
      </c>
      <c r="F296" s="227" t="s">
        <v>140</v>
      </c>
      <c r="G296" s="225"/>
      <c r="H296" s="226" t="s">
        <v>19</v>
      </c>
      <c r="I296" s="228"/>
      <c r="J296" s="225"/>
      <c r="K296" s="225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126</v>
      </c>
      <c r="AU296" s="233" t="s">
        <v>82</v>
      </c>
      <c r="AV296" s="13" t="s">
        <v>80</v>
      </c>
      <c r="AW296" s="13" t="s">
        <v>33</v>
      </c>
      <c r="AX296" s="13" t="s">
        <v>72</v>
      </c>
      <c r="AY296" s="233" t="s">
        <v>115</v>
      </c>
    </row>
    <row r="297" s="14" customFormat="1">
      <c r="A297" s="14"/>
      <c r="B297" s="234"/>
      <c r="C297" s="235"/>
      <c r="D297" s="219" t="s">
        <v>126</v>
      </c>
      <c r="E297" s="236" t="s">
        <v>19</v>
      </c>
      <c r="F297" s="237" t="s">
        <v>80</v>
      </c>
      <c r="G297" s="235"/>
      <c r="H297" s="238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126</v>
      </c>
      <c r="AU297" s="244" t="s">
        <v>82</v>
      </c>
      <c r="AV297" s="14" t="s">
        <v>82</v>
      </c>
      <c r="AW297" s="14" t="s">
        <v>33</v>
      </c>
      <c r="AX297" s="14" t="s">
        <v>72</v>
      </c>
      <c r="AY297" s="244" t="s">
        <v>115</v>
      </c>
    </row>
    <row r="298" s="13" customFormat="1">
      <c r="A298" s="13"/>
      <c r="B298" s="224"/>
      <c r="C298" s="225"/>
      <c r="D298" s="219" t="s">
        <v>126</v>
      </c>
      <c r="E298" s="226" t="s">
        <v>19</v>
      </c>
      <c r="F298" s="227" t="s">
        <v>141</v>
      </c>
      <c r="G298" s="225"/>
      <c r="H298" s="226" t="s">
        <v>19</v>
      </c>
      <c r="I298" s="228"/>
      <c r="J298" s="225"/>
      <c r="K298" s="225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126</v>
      </c>
      <c r="AU298" s="233" t="s">
        <v>82</v>
      </c>
      <c r="AV298" s="13" t="s">
        <v>80</v>
      </c>
      <c r="AW298" s="13" t="s">
        <v>33</v>
      </c>
      <c r="AX298" s="13" t="s">
        <v>72</v>
      </c>
      <c r="AY298" s="233" t="s">
        <v>115</v>
      </c>
    </row>
    <row r="299" s="14" customFormat="1">
      <c r="A299" s="14"/>
      <c r="B299" s="234"/>
      <c r="C299" s="235"/>
      <c r="D299" s="219" t="s">
        <v>126</v>
      </c>
      <c r="E299" s="236" t="s">
        <v>19</v>
      </c>
      <c r="F299" s="237" t="s">
        <v>80</v>
      </c>
      <c r="G299" s="235"/>
      <c r="H299" s="238">
        <v>1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126</v>
      </c>
      <c r="AU299" s="244" t="s">
        <v>82</v>
      </c>
      <c r="AV299" s="14" t="s">
        <v>82</v>
      </c>
      <c r="AW299" s="14" t="s">
        <v>33</v>
      </c>
      <c r="AX299" s="14" t="s">
        <v>72</v>
      </c>
      <c r="AY299" s="244" t="s">
        <v>115</v>
      </c>
    </row>
    <row r="300" s="13" customFormat="1">
      <c r="A300" s="13"/>
      <c r="B300" s="224"/>
      <c r="C300" s="225"/>
      <c r="D300" s="219" t="s">
        <v>126</v>
      </c>
      <c r="E300" s="226" t="s">
        <v>19</v>
      </c>
      <c r="F300" s="227" t="s">
        <v>141</v>
      </c>
      <c r="G300" s="225"/>
      <c r="H300" s="226" t="s">
        <v>19</v>
      </c>
      <c r="I300" s="228"/>
      <c r="J300" s="225"/>
      <c r="K300" s="225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126</v>
      </c>
      <c r="AU300" s="233" t="s">
        <v>82</v>
      </c>
      <c r="AV300" s="13" t="s">
        <v>80</v>
      </c>
      <c r="AW300" s="13" t="s">
        <v>33</v>
      </c>
      <c r="AX300" s="13" t="s">
        <v>72</v>
      </c>
      <c r="AY300" s="233" t="s">
        <v>115</v>
      </c>
    </row>
    <row r="301" s="14" customFormat="1">
      <c r="A301" s="14"/>
      <c r="B301" s="234"/>
      <c r="C301" s="235"/>
      <c r="D301" s="219" t="s">
        <v>126</v>
      </c>
      <c r="E301" s="236" t="s">
        <v>19</v>
      </c>
      <c r="F301" s="237" t="s">
        <v>142</v>
      </c>
      <c r="G301" s="235"/>
      <c r="H301" s="238">
        <v>10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126</v>
      </c>
      <c r="AU301" s="244" t="s">
        <v>82</v>
      </c>
      <c r="AV301" s="14" t="s">
        <v>82</v>
      </c>
      <c r="AW301" s="14" t="s">
        <v>33</v>
      </c>
      <c r="AX301" s="14" t="s">
        <v>72</v>
      </c>
      <c r="AY301" s="244" t="s">
        <v>115</v>
      </c>
    </row>
    <row r="302" s="13" customFormat="1">
      <c r="A302" s="13"/>
      <c r="B302" s="224"/>
      <c r="C302" s="225"/>
      <c r="D302" s="219" t="s">
        <v>126</v>
      </c>
      <c r="E302" s="226" t="s">
        <v>19</v>
      </c>
      <c r="F302" s="227" t="s">
        <v>141</v>
      </c>
      <c r="G302" s="225"/>
      <c r="H302" s="226" t="s">
        <v>19</v>
      </c>
      <c r="I302" s="228"/>
      <c r="J302" s="225"/>
      <c r="K302" s="225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126</v>
      </c>
      <c r="AU302" s="233" t="s">
        <v>82</v>
      </c>
      <c r="AV302" s="13" t="s">
        <v>80</v>
      </c>
      <c r="AW302" s="13" t="s">
        <v>33</v>
      </c>
      <c r="AX302" s="13" t="s">
        <v>72</v>
      </c>
      <c r="AY302" s="233" t="s">
        <v>115</v>
      </c>
    </row>
    <row r="303" s="14" customFormat="1">
      <c r="A303" s="14"/>
      <c r="B303" s="234"/>
      <c r="C303" s="235"/>
      <c r="D303" s="219" t="s">
        <v>126</v>
      </c>
      <c r="E303" s="236" t="s">
        <v>19</v>
      </c>
      <c r="F303" s="237" t="s">
        <v>80</v>
      </c>
      <c r="G303" s="235"/>
      <c r="H303" s="238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126</v>
      </c>
      <c r="AU303" s="244" t="s">
        <v>82</v>
      </c>
      <c r="AV303" s="14" t="s">
        <v>82</v>
      </c>
      <c r="AW303" s="14" t="s">
        <v>33</v>
      </c>
      <c r="AX303" s="14" t="s">
        <v>72</v>
      </c>
      <c r="AY303" s="244" t="s">
        <v>115</v>
      </c>
    </row>
    <row r="304" s="13" customFormat="1">
      <c r="A304" s="13"/>
      <c r="B304" s="224"/>
      <c r="C304" s="225"/>
      <c r="D304" s="219" t="s">
        <v>126</v>
      </c>
      <c r="E304" s="226" t="s">
        <v>19</v>
      </c>
      <c r="F304" s="227" t="s">
        <v>143</v>
      </c>
      <c r="G304" s="225"/>
      <c r="H304" s="226" t="s">
        <v>19</v>
      </c>
      <c r="I304" s="228"/>
      <c r="J304" s="225"/>
      <c r="K304" s="225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126</v>
      </c>
      <c r="AU304" s="233" t="s">
        <v>82</v>
      </c>
      <c r="AV304" s="13" t="s">
        <v>80</v>
      </c>
      <c r="AW304" s="13" t="s">
        <v>33</v>
      </c>
      <c r="AX304" s="13" t="s">
        <v>72</v>
      </c>
      <c r="AY304" s="233" t="s">
        <v>115</v>
      </c>
    </row>
    <row r="305" s="14" customFormat="1">
      <c r="A305" s="14"/>
      <c r="B305" s="234"/>
      <c r="C305" s="235"/>
      <c r="D305" s="219" t="s">
        <v>126</v>
      </c>
      <c r="E305" s="236" t="s">
        <v>19</v>
      </c>
      <c r="F305" s="237" t="s">
        <v>80</v>
      </c>
      <c r="G305" s="235"/>
      <c r="H305" s="238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126</v>
      </c>
      <c r="AU305" s="244" t="s">
        <v>82</v>
      </c>
      <c r="AV305" s="14" t="s">
        <v>82</v>
      </c>
      <c r="AW305" s="14" t="s">
        <v>33</v>
      </c>
      <c r="AX305" s="14" t="s">
        <v>72</v>
      </c>
      <c r="AY305" s="244" t="s">
        <v>115</v>
      </c>
    </row>
    <row r="306" s="13" customFormat="1">
      <c r="A306" s="13"/>
      <c r="B306" s="224"/>
      <c r="C306" s="225"/>
      <c r="D306" s="219" t="s">
        <v>126</v>
      </c>
      <c r="E306" s="226" t="s">
        <v>19</v>
      </c>
      <c r="F306" s="227" t="s">
        <v>143</v>
      </c>
      <c r="G306" s="225"/>
      <c r="H306" s="226" t="s">
        <v>19</v>
      </c>
      <c r="I306" s="228"/>
      <c r="J306" s="225"/>
      <c r="K306" s="225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126</v>
      </c>
      <c r="AU306" s="233" t="s">
        <v>82</v>
      </c>
      <c r="AV306" s="13" t="s">
        <v>80</v>
      </c>
      <c r="AW306" s="13" t="s">
        <v>33</v>
      </c>
      <c r="AX306" s="13" t="s">
        <v>72</v>
      </c>
      <c r="AY306" s="233" t="s">
        <v>115</v>
      </c>
    </row>
    <row r="307" s="14" customFormat="1">
      <c r="A307" s="14"/>
      <c r="B307" s="234"/>
      <c r="C307" s="235"/>
      <c r="D307" s="219" t="s">
        <v>126</v>
      </c>
      <c r="E307" s="236" t="s">
        <v>19</v>
      </c>
      <c r="F307" s="237" t="s">
        <v>134</v>
      </c>
      <c r="G307" s="235"/>
      <c r="H307" s="238">
        <v>8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126</v>
      </c>
      <c r="AU307" s="244" t="s">
        <v>82</v>
      </c>
      <c r="AV307" s="14" t="s">
        <v>82</v>
      </c>
      <c r="AW307" s="14" t="s">
        <v>33</v>
      </c>
      <c r="AX307" s="14" t="s">
        <v>72</v>
      </c>
      <c r="AY307" s="244" t="s">
        <v>115</v>
      </c>
    </row>
    <row r="308" s="15" customFormat="1">
      <c r="A308" s="15"/>
      <c r="B308" s="245"/>
      <c r="C308" s="246"/>
      <c r="D308" s="219" t="s">
        <v>126</v>
      </c>
      <c r="E308" s="247" t="s">
        <v>19</v>
      </c>
      <c r="F308" s="248" t="s">
        <v>144</v>
      </c>
      <c r="G308" s="246"/>
      <c r="H308" s="249">
        <v>97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5" t="s">
        <v>126</v>
      </c>
      <c r="AU308" s="255" t="s">
        <v>82</v>
      </c>
      <c r="AV308" s="15" t="s">
        <v>123</v>
      </c>
      <c r="AW308" s="15" t="s">
        <v>33</v>
      </c>
      <c r="AX308" s="15" t="s">
        <v>80</v>
      </c>
      <c r="AY308" s="255" t="s">
        <v>115</v>
      </c>
    </row>
    <row r="309" s="2" customFormat="1">
      <c r="A309" s="40"/>
      <c r="B309" s="41"/>
      <c r="C309" s="270" t="s">
        <v>142</v>
      </c>
      <c r="D309" s="270" t="s">
        <v>264</v>
      </c>
      <c r="E309" s="271" t="s">
        <v>270</v>
      </c>
      <c r="F309" s="272" t="s">
        <v>271</v>
      </c>
      <c r="G309" s="273" t="s">
        <v>121</v>
      </c>
      <c r="H309" s="274">
        <v>6</v>
      </c>
      <c r="I309" s="275"/>
      <c r="J309" s="276">
        <f>ROUND(I309*H309,2)</f>
        <v>0</v>
      </c>
      <c r="K309" s="272" t="s">
        <v>19</v>
      </c>
      <c r="L309" s="277"/>
      <c r="M309" s="278" t="s">
        <v>19</v>
      </c>
      <c r="N309" s="279" t="s">
        <v>43</v>
      </c>
      <c r="O309" s="86"/>
      <c r="P309" s="215">
        <f>O309*H309</f>
        <v>0</v>
      </c>
      <c r="Q309" s="215">
        <v>0.0094000000000000004</v>
      </c>
      <c r="R309" s="215">
        <f>Q309*H309</f>
        <v>0.056400000000000006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134</v>
      </c>
      <c r="AT309" s="217" t="s">
        <v>264</v>
      </c>
      <c r="AU309" s="217" t="s">
        <v>82</v>
      </c>
      <c r="AY309" s="19" t="s">
        <v>115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123</v>
      </c>
      <c r="BM309" s="217" t="s">
        <v>272</v>
      </c>
    </row>
    <row r="310" s="2" customFormat="1">
      <c r="A310" s="40"/>
      <c r="B310" s="41"/>
      <c r="C310" s="42"/>
      <c r="D310" s="219" t="s">
        <v>125</v>
      </c>
      <c r="E310" s="42"/>
      <c r="F310" s="220" t="s">
        <v>273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125</v>
      </c>
      <c r="AU310" s="19" t="s">
        <v>82</v>
      </c>
    </row>
    <row r="311" s="13" customFormat="1">
      <c r="A311" s="13"/>
      <c r="B311" s="224"/>
      <c r="C311" s="225"/>
      <c r="D311" s="219" t="s">
        <v>126</v>
      </c>
      <c r="E311" s="226" t="s">
        <v>19</v>
      </c>
      <c r="F311" s="227" t="s">
        <v>274</v>
      </c>
      <c r="G311" s="225"/>
      <c r="H311" s="226" t="s">
        <v>19</v>
      </c>
      <c r="I311" s="228"/>
      <c r="J311" s="225"/>
      <c r="K311" s="225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126</v>
      </c>
      <c r="AU311" s="233" t="s">
        <v>82</v>
      </c>
      <c r="AV311" s="13" t="s">
        <v>80</v>
      </c>
      <c r="AW311" s="13" t="s">
        <v>33</v>
      </c>
      <c r="AX311" s="13" t="s">
        <v>72</v>
      </c>
      <c r="AY311" s="233" t="s">
        <v>115</v>
      </c>
    </row>
    <row r="312" s="13" customFormat="1">
      <c r="A312" s="13"/>
      <c r="B312" s="224"/>
      <c r="C312" s="225"/>
      <c r="D312" s="219" t="s">
        <v>126</v>
      </c>
      <c r="E312" s="226" t="s">
        <v>19</v>
      </c>
      <c r="F312" s="227" t="s">
        <v>129</v>
      </c>
      <c r="G312" s="225"/>
      <c r="H312" s="226" t="s">
        <v>19</v>
      </c>
      <c r="I312" s="228"/>
      <c r="J312" s="225"/>
      <c r="K312" s="225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126</v>
      </c>
      <c r="AU312" s="233" t="s">
        <v>82</v>
      </c>
      <c r="AV312" s="13" t="s">
        <v>80</v>
      </c>
      <c r="AW312" s="13" t="s">
        <v>33</v>
      </c>
      <c r="AX312" s="13" t="s">
        <v>72</v>
      </c>
      <c r="AY312" s="233" t="s">
        <v>115</v>
      </c>
    </row>
    <row r="313" s="13" customFormat="1">
      <c r="A313" s="13"/>
      <c r="B313" s="224"/>
      <c r="C313" s="225"/>
      <c r="D313" s="219" t="s">
        <v>126</v>
      </c>
      <c r="E313" s="226" t="s">
        <v>19</v>
      </c>
      <c r="F313" s="227" t="s">
        <v>262</v>
      </c>
      <c r="G313" s="225"/>
      <c r="H313" s="226" t="s">
        <v>19</v>
      </c>
      <c r="I313" s="228"/>
      <c r="J313" s="225"/>
      <c r="K313" s="225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126</v>
      </c>
      <c r="AU313" s="233" t="s">
        <v>82</v>
      </c>
      <c r="AV313" s="13" t="s">
        <v>80</v>
      </c>
      <c r="AW313" s="13" t="s">
        <v>33</v>
      </c>
      <c r="AX313" s="13" t="s">
        <v>72</v>
      </c>
      <c r="AY313" s="233" t="s">
        <v>115</v>
      </c>
    </row>
    <row r="314" s="14" customFormat="1">
      <c r="A314" s="14"/>
      <c r="B314" s="234"/>
      <c r="C314" s="235"/>
      <c r="D314" s="219" t="s">
        <v>126</v>
      </c>
      <c r="E314" s="236" t="s">
        <v>19</v>
      </c>
      <c r="F314" s="237" t="s">
        <v>82</v>
      </c>
      <c r="G314" s="235"/>
      <c r="H314" s="238">
        <v>2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126</v>
      </c>
      <c r="AU314" s="244" t="s">
        <v>82</v>
      </c>
      <c r="AV314" s="14" t="s">
        <v>82</v>
      </c>
      <c r="AW314" s="14" t="s">
        <v>33</v>
      </c>
      <c r="AX314" s="14" t="s">
        <v>72</v>
      </c>
      <c r="AY314" s="244" t="s">
        <v>115</v>
      </c>
    </row>
    <row r="315" s="13" customFormat="1">
      <c r="A315" s="13"/>
      <c r="B315" s="224"/>
      <c r="C315" s="225"/>
      <c r="D315" s="219" t="s">
        <v>126</v>
      </c>
      <c r="E315" s="226" t="s">
        <v>19</v>
      </c>
      <c r="F315" s="227" t="s">
        <v>140</v>
      </c>
      <c r="G315" s="225"/>
      <c r="H315" s="226" t="s">
        <v>19</v>
      </c>
      <c r="I315" s="228"/>
      <c r="J315" s="225"/>
      <c r="K315" s="225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126</v>
      </c>
      <c r="AU315" s="233" t="s">
        <v>82</v>
      </c>
      <c r="AV315" s="13" t="s">
        <v>80</v>
      </c>
      <c r="AW315" s="13" t="s">
        <v>33</v>
      </c>
      <c r="AX315" s="13" t="s">
        <v>72</v>
      </c>
      <c r="AY315" s="233" t="s">
        <v>115</v>
      </c>
    </row>
    <row r="316" s="13" customFormat="1">
      <c r="A316" s="13"/>
      <c r="B316" s="224"/>
      <c r="C316" s="225"/>
      <c r="D316" s="219" t="s">
        <v>126</v>
      </c>
      <c r="E316" s="226" t="s">
        <v>19</v>
      </c>
      <c r="F316" s="227" t="s">
        <v>263</v>
      </c>
      <c r="G316" s="225"/>
      <c r="H316" s="226" t="s">
        <v>19</v>
      </c>
      <c r="I316" s="228"/>
      <c r="J316" s="225"/>
      <c r="K316" s="225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126</v>
      </c>
      <c r="AU316" s="233" t="s">
        <v>82</v>
      </c>
      <c r="AV316" s="13" t="s">
        <v>80</v>
      </c>
      <c r="AW316" s="13" t="s">
        <v>33</v>
      </c>
      <c r="AX316" s="13" t="s">
        <v>72</v>
      </c>
      <c r="AY316" s="233" t="s">
        <v>115</v>
      </c>
    </row>
    <row r="317" s="14" customFormat="1">
      <c r="A317" s="14"/>
      <c r="B317" s="234"/>
      <c r="C317" s="235"/>
      <c r="D317" s="219" t="s">
        <v>126</v>
      </c>
      <c r="E317" s="236" t="s">
        <v>19</v>
      </c>
      <c r="F317" s="237" t="s">
        <v>82</v>
      </c>
      <c r="G317" s="235"/>
      <c r="H317" s="238">
        <v>2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126</v>
      </c>
      <c r="AU317" s="244" t="s">
        <v>82</v>
      </c>
      <c r="AV317" s="14" t="s">
        <v>82</v>
      </c>
      <c r="AW317" s="14" t="s">
        <v>33</v>
      </c>
      <c r="AX317" s="14" t="s">
        <v>72</v>
      </c>
      <c r="AY317" s="244" t="s">
        <v>115</v>
      </c>
    </row>
    <row r="318" s="13" customFormat="1">
      <c r="A318" s="13"/>
      <c r="B318" s="224"/>
      <c r="C318" s="225"/>
      <c r="D318" s="219" t="s">
        <v>126</v>
      </c>
      <c r="E318" s="226" t="s">
        <v>19</v>
      </c>
      <c r="F318" s="227" t="s">
        <v>141</v>
      </c>
      <c r="G318" s="225"/>
      <c r="H318" s="226" t="s">
        <v>19</v>
      </c>
      <c r="I318" s="228"/>
      <c r="J318" s="225"/>
      <c r="K318" s="225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126</v>
      </c>
      <c r="AU318" s="233" t="s">
        <v>82</v>
      </c>
      <c r="AV318" s="13" t="s">
        <v>80</v>
      </c>
      <c r="AW318" s="13" t="s">
        <v>33</v>
      </c>
      <c r="AX318" s="13" t="s">
        <v>72</v>
      </c>
      <c r="AY318" s="233" t="s">
        <v>115</v>
      </c>
    </row>
    <row r="319" s="13" customFormat="1">
      <c r="A319" s="13"/>
      <c r="B319" s="224"/>
      <c r="C319" s="225"/>
      <c r="D319" s="219" t="s">
        <v>126</v>
      </c>
      <c r="E319" s="226" t="s">
        <v>19</v>
      </c>
      <c r="F319" s="227" t="s">
        <v>263</v>
      </c>
      <c r="G319" s="225"/>
      <c r="H319" s="226" t="s">
        <v>19</v>
      </c>
      <c r="I319" s="228"/>
      <c r="J319" s="225"/>
      <c r="K319" s="225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126</v>
      </c>
      <c r="AU319" s="233" t="s">
        <v>82</v>
      </c>
      <c r="AV319" s="13" t="s">
        <v>80</v>
      </c>
      <c r="AW319" s="13" t="s">
        <v>33</v>
      </c>
      <c r="AX319" s="13" t="s">
        <v>72</v>
      </c>
      <c r="AY319" s="233" t="s">
        <v>115</v>
      </c>
    </row>
    <row r="320" s="14" customFormat="1">
      <c r="A320" s="14"/>
      <c r="B320" s="234"/>
      <c r="C320" s="235"/>
      <c r="D320" s="219" t="s">
        <v>126</v>
      </c>
      <c r="E320" s="236" t="s">
        <v>19</v>
      </c>
      <c r="F320" s="237" t="s">
        <v>82</v>
      </c>
      <c r="G320" s="235"/>
      <c r="H320" s="238">
        <v>2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126</v>
      </c>
      <c r="AU320" s="244" t="s">
        <v>82</v>
      </c>
      <c r="AV320" s="14" t="s">
        <v>82</v>
      </c>
      <c r="AW320" s="14" t="s">
        <v>33</v>
      </c>
      <c r="AX320" s="14" t="s">
        <v>72</v>
      </c>
      <c r="AY320" s="244" t="s">
        <v>115</v>
      </c>
    </row>
    <row r="321" s="15" customFormat="1">
      <c r="A321" s="15"/>
      <c r="B321" s="245"/>
      <c r="C321" s="246"/>
      <c r="D321" s="219" t="s">
        <v>126</v>
      </c>
      <c r="E321" s="247" t="s">
        <v>19</v>
      </c>
      <c r="F321" s="248" t="s">
        <v>144</v>
      </c>
      <c r="G321" s="246"/>
      <c r="H321" s="249">
        <v>6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5" t="s">
        <v>126</v>
      </c>
      <c r="AU321" s="255" t="s">
        <v>82</v>
      </c>
      <c r="AV321" s="15" t="s">
        <v>123</v>
      </c>
      <c r="AW321" s="15" t="s">
        <v>33</v>
      </c>
      <c r="AX321" s="15" t="s">
        <v>80</v>
      </c>
      <c r="AY321" s="255" t="s">
        <v>115</v>
      </c>
    </row>
    <row r="322" s="2" customFormat="1" ht="16.5" customHeight="1">
      <c r="A322" s="40"/>
      <c r="B322" s="41"/>
      <c r="C322" s="206" t="s">
        <v>205</v>
      </c>
      <c r="D322" s="206" t="s">
        <v>118</v>
      </c>
      <c r="E322" s="207" t="s">
        <v>275</v>
      </c>
      <c r="F322" s="208" t="s">
        <v>276</v>
      </c>
      <c r="G322" s="209" t="s">
        <v>121</v>
      </c>
      <c r="H322" s="210">
        <v>2</v>
      </c>
      <c r="I322" s="211"/>
      <c r="J322" s="212">
        <f>ROUND(I322*H322,2)</f>
        <v>0</v>
      </c>
      <c r="K322" s="208" t="s">
        <v>122</v>
      </c>
      <c r="L322" s="46"/>
      <c r="M322" s="213" t="s">
        <v>19</v>
      </c>
      <c r="N322" s="214" t="s">
        <v>43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123</v>
      </c>
      <c r="AT322" s="217" t="s">
        <v>118</v>
      </c>
      <c r="AU322" s="217" t="s">
        <v>82</v>
      </c>
      <c r="AY322" s="19" t="s">
        <v>115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123</v>
      </c>
      <c r="BM322" s="217" t="s">
        <v>277</v>
      </c>
    </row>
    <row r="323" s="2" customFormat="1">
      <c r="A323" s="40"/>
      <c r="B323" s="41"/>
      <c r="C323" s="42"/>
      <c r="D323" s="219" t="s">
        <v>125</v>
      </c>
      <c r="E323" s="42"/>
      <c r="F323" s="220" t="s">
        <v>278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125</v>
      </c>
      <c r="AU323" s="19" t="s">
        <v>82</v>
      </c>
    </row>
    <row r="324" s="13" customFormat="1">
      <c r="A324" s="13"/>
      <c r="B324" s="224"/>
      <c r="C324" s="225"/>
      <c r="D324" s="219" t="s">
        <v>126</v>
      </c>
      <c r="E324" s="226" t="s">
        <v>19</v>
      </c>
      <c r="F324" s="227" t="s">
        <v>279</v>
      </c>
      <c r="G324" s="225"/>
      <c r="H324" s="226" t="s">
        <v>19</v>
      </c>
      <c r="I324" s="228"/>
      <c r="J324" s="225"/>
      <c r="K324" s="225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126</v>
      </c>
      <c r="AU324" s="233" t="s">
        <v>82</v>
      </c>
      <c r="AV324" s="13" t="s">
        <v>80</v>
      </c>
      <c r="AW324" s="13" t="s">
        <v>33</v>
      </c>
      <c r="AX324" s="13" t="s">
        <v>72</v>
      </c>
      <c r="AY324" s="233" t="s">
        <v>115</v>
      </c>
    </row>
    <row r="325" s="14" customFormat="1">
      <c r="A325" s="14"/>
      <c r="B325" s="234"/>
      <c r="C325" s="235"/>
      <c r="D325" s="219" t="s">
        <v>126</v>
      </c>
      <c r="E325" s="236" t="s">
        <v>19</v>
      </c>
      <c r="F325" s="237" t="s">
        <v>82</v>
      </c>
      <c r="G325" s="235"/>
      <c r="H325" s="238">
        <v>2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126</v>
      </c>
      <c r="AU325" s="244" t="s">
        <v>82</v>
      </c>
      <c r="AV325" s="14" t="s">
        <v>82</v>
      </c>
      <c r="AW325" s="14" t="s">
        <v>33</v>
      </c>
      <c r="AX325" s="14" t="s">
        <v>72</v>
      </c>
      <c r="AY325" s="244" t="s">
        <v>115</v>
      </c>
    </row>
    <row r="326" s="15" customFormat="1">
      <c r="A326" s="15"/>
      <c r="B326" s="245"/>
      <c r="C326" s="246"/>
      <c r="D326" s="219" t="s">
        <v>126</v>
      </c>
      <c r="E326" s="247" t="s">
        <v>19</v>
      </c>
      <c r="F326" s="248" t="s">
        <v>144</v>
      </c>
      <c r="G326" s="246"/>
      <c r="H326" s="249">
        <v>2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5" t="s">
        <v>126</v>
      </c>
      <c r="AU326" s="255" t="s">
        <v>82</v>
      </c>
      <c r="AV326" s="15" t="s">
        <v>123</v>
      </c>
      <c r="AW326" s="15" t="s">
        <v>33</v>
      </c>
      <c r="AX326" s="15" t="s">
        <v>80</v>
      </c>
      <c r="AY326" s="255" t="s">
        <v>115</v>
      </c>
    </row>
    <row r="327" s="2" customFormat="1" ht="16.5" customHeight="1">
      <c r="A327" s="40"/>
      <c r="B327" s="41"/>
      <c r="C327" s="270" t="s">
        <v>139</v>
      </c>
      <c r="D327" s="270" t="s">
        <v>264</v>
      </c>
      <c r="E327" s="271" t="s">
        <v>280</v>
      </c>
      <c r="F327" s="272" t="s">
        <v>281</v>
      </c>
      <c r="G327" s="273" t="s">
        <v>121</v>
      </c>
      <c r="H327" s="274">
        <v>2</v>
      </c>
      <c r="I327" s="275"/>
      <c r="J327" s="276">
        <f>ROUND(I327*H327,2)</f>
        <v>0</v>
      </c>
      <c r="K327" s="272" t="s">
        <v>122</v>
      </c>
      <c r="L327" s="277"/>
      <c r="M327" s="278" t="s">
        <v>19</v>
      </c>
      <c r="N327" s="279" t="s">
        <v>43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134</v>
      </c>
      <c r="AT327" s="217" t="s">
        <v>264</v>
      </c>
      <c r="AU327" s="217" t="s">
        <v>82</v>
      </c>
      <c r="AY327" s="19" t="s">
        <v>115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123</v>
      </c>
      <c r="BM327" s="217" t="s">
        <v>282</v>
      </c>
    </row>
    <row r="328" s="2" customFormat="1">
      <c r="A328" s="40"/>
      <c r="B328" s="41"/>
      <c r="C328" s="42"/>
      <c r="D328" s="219" t="s">
        <v>125</v>
      </c>
      <c r="E328" s="42"/>
      <c r="F328" s="220" t="s">
        <v>281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125</v>
      </c>
      <c r="AU328" s="19" t="s">
        <v>82</v>
      </c>
    </row>
    <row r="329" s="13" customFormat="1">
      <c r="A329" s="13"/>
      <c r="B329" s="224"/>
      <c r="C329" s="225"/>
      <c r="D329" s="219" t="s">
        <v>126</v>
      </c>
      <c r="E329" s="226" t="s">
        <v>19</v>
      </c>
      <c r="F329" s="227" t="s">
        <v>279</v>
      </c>
      <c r="G329" s="225"/>
      <c r="H329" s="226" t="s">
        <v>19</v>
      </c>
      <c r="I329" s="228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126</v>
      </c>
      <c r="AU329" s="233" t="s">
        <v>82</v>
      </c>
      <c r="AV329" s="13" t="s">
        <v>80</v>
      </c>
      <c r="AW329" s="13" t="s">
        <v>33</v>
      </c>
      <c r="AX329" s="13" t="s">
        <v>72</v>
      </c>
      <c r="AY329" s="233" t="s">
        <v>115</v>
      </c>
    </row>
    <row r="330" s="14" customFormat="1">
      <c r="A330" s="14"/>
      <c r="B330" s="234"/>
      <c r="C330" s="235"/>
      <c r="D330" s="219" t="s">
        <v>126</v>
      </c>
      <c r="E330" s="236" t="s">
        <v>19</v>
      </c>
      <c r="F330" s="237" t="s">
        <v>82</v>
      </c>
      <c r="G330" s="235"/>
      <c r="H330" s="238">
        <v>2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126</v>
      </c>
      <c r="AU330" s="244" t="s">
        <v>82</v>
      </c>
      <c r="AV330" s="14" t="s">
        <v>82</v>
      </c>
      <c r="AW330" s="14" t="s">
        <v>33</v>
      </c>
      <c r="AX330" s="14" t="s">
        <v>72</v>
      </c>
      <c r="AY330" s="244" t="s">
        <v>115</v>
      </c>
    </row>
    <row r="331" s="15" customFormat="1">
      <c r="A331" s="15"/>
      <c r="B331" s="245"/>
      <c r="C331" s="246"/>
      <c r="D331" s="219" t="s">
        <v>126</v>
      </c>
      <c r="E331" s="247" t="s">
        <v>19</v>
      </c>
      <c r="F331" s="248" t="s">
        <v>144</v>
      </c>
      <c r="G331" s="246"/>
      <c r="H331" s="249">
        <v>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5" t="s">
        <v>126</v>
      </c>
      <c r="AU331" s="255" t="s">
        <v>82</v>
      </c>
      <c r="AV331" s="15" t="s">
        <v>123</v>
      </c>
      <c r="AW331" s="15" t="s">
        <v>33</v>
      </c>
      <c r="AX331" s="15" t="s">
        <v>80</v>
      </c>
      <c r="AY331" s="255" t="s">
        <v>115</v>
      </c>
    </row>
    <row r="332" s="2" customFormat="1" ht="16.5" customHeight="1">
      <c r="A332" s="40"/>
      <c r="B332" s="41"/>
      <c r="C332" s="206" t="s">
        <v>260</v>
      </c>
      <c r="D332" s="206" t="s">
        <v>118</v>
      </c>
      <c r="E332" s="207" t="s">
        <v>283</v>
      </c>
      <c r="F332" s="208" t="s">
        <v>284</v>
      </c>
      <c r="G332" s="209" t="s">
        <v>121</v>
      </c>
      <c r="H332" s="210">
        <v>1</v>
      </c>
      <c r="I332" s="211"/>
      <c r="J332" s="212">
        <f>ROUND(I332*H332,2)</f>
        <v>0</v>
      </c>
      <c r="K332" s="208" t="s">
        <v>122</v>
      </c>
      <c r="L332" s="46"/>
      <c r="M332" s="213" t="s">
        <v>19</v>
      </c>
      <c r="N332" s="214" t="s">
        <v>43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123</v>
      </c>
      <c r="AT332" s="217" t="s">
        <v>118</v>
      </c>
      <c r="AU332" s="217" t="s">
        <v>82</v>
      </c>
      <c r="AY332" s="19" t="s">
        <v>115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123</v>
      </c>
      <c r="BM332" s="217" t="s">
        <v>285</v>
      </c>
    </row>
    <row r="333" s="2" customFormat="1">
      <c r="A333" s="40"/>
      <c r="B333" s="41"/>
      <c r="C333" s="42"/>
      <c r="D333" s="219" t="s">
        <v>125</v>
      </c>
      <c r="E333" s="42"/>
      <c r="F333" s="220" t="s">
        <v>286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125</v>
      </c>
      <c r="AU333" s="19" t="s">
        <v>82</v>
      </c>
    </row>
    <row r="334" s="13" customFormat="1">
      <c r="A334" s="13"/>
      <c r="B334" s="224"/>
      <c r="C334" s="225"/>
      <c r="D334" s="219" t="s">
        <v>126</v>
      </c>
      <c r="E334" s="226" t="s">
        <v>19</v>
      </c>
      <c r="F334" s="227" t="s">
        <v>220</v>
      </c>
      <c r="G334" s="225"/>
      <c r="H334" s="226" t="s">
        <v>19</v>
      </c>
      <c r="I334" s="228"/>
      <c r="J334" s="225"/>
      <c r="K334" s="225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126</v>
      </c>
      <c r="AU334" s="233" t="s">
        <v>82</v>
      </c>
      <c r="AV334" s="13" t="s">
        <v>80</v>
      </c>
      <c r="AW334" s="13" t="s">
        <v>33</v>
      </c>
      <c r="AX334" s="13" t="s">
        <v>72</v>
      </c>
      <c r="AY334" s="233" t="s">
        <v>115</v>
      </c>
    </row>
    <row r="335" s="13" customFormat="1">
      <c r="A335" s="13"/>
      <c r="B335" s="224"/>
      <c r="C335" s="225"/>
      <c r="D335" s="219" t="s">
        <v>126</v>
      </c>
      <c r="E335" s="226" t="s">
        <v>19</v>
      </c>
      <c r="F335" s="227" t="s">
        <v>150</v>
      </c>
      <c r="G335" s="225"/>
      <c r="H335" s="226" t="s">
        <v>19</v>
      </c>
      <c r="I335" s="228"/>
      <c r="J335" s="225"/>
      <c r="K335" s="225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126</v>
      </c>
      <c r="AU335" s="233" t="s">
        <v>82</v>
      </c>
      <c r="AV335" s="13" t="s">
        <v>80</v>
      </c>
      <c r="AW335" s="13" t="s">
        <v>33</v>
      </c>
      <c r="AX335" s="13" t="s">
        <v>72</v>
      </c>
      <c r="AY335" s="233" t="s">
        <v>115</v>
      </c>
    </row>
    <row r="336" s="13" customFormat="1">
      <c r="A336" s="13"/>
      <c r="B336" s="224"/>
      <c r="C336" s="225"/>
      <c r="D336" s="219" t="s">
        <v>126</v>
      </c>
      <c r="E336" s="226" t="s">
        <v>19</v>
      </c>
      <c r="F336" s="227" t="s">
        <v>287</v>
      </c>
      <c r="G336" s="225"/>
      <c r="H336" s="226" t="s">
        <v>19</v>
      </c>
      <c r="I336" s="228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126</v>
      </c>
      <c r="AU336" s="233" t="s">
        <v>82</v>
      </c>
      <c r="AV336" s="13" t="s">
        <v>80</v>
      </c>
      <c r="AW336" s="13" t="s">
        <v>33</v>
      </c>
      <c r="AX336" s="13" t="s">
        <v>72</v>
      </c>
      <c r="AY336" s="233" t="s">
        <v>115</v>
      </c>
    </row>
    <row r="337" s="14" customFormat="1">
      <c r="A337" s="14"/>
      <c r="B337" s="234"/>
      <c r="C337" s="235"/>
      <c r="D337" s="219" t="s">
        <v>126</v>
      </c>
      <c r="E337" s="236" t="s">
        <v>19</v>
      </c>
      <c r="F337" s="237" t="s">
        <v>80</v>
      </c>
      <c r="G337" s="235"/>
      <c r="H337" s="238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126</v>
      </c>
      <c r="AU337" s="244" t="s">
        <v>82</v>
      </c>
      <c r="AV337" s="14" t="s">
        <v>82</v>
      </c>
      <c r="AW337" s="14" t="s">
        <v>33</v>
      </c>
      <c r="AX337" s="14" t="s">
        <v>72</v>
      </c>
      <c r="AY337" s="244" t="s">
        <v>115</v>
      </c>
    </row>
    <row r="338" s="15" customFormat="1">
      <c r="A338" s="15"/>
      <c r="B338" s="245"/>
      <c r="C338" s="246"/>
      <c r="D338" s="219" t="s">
        <v>126</v>
      </c>
      <c r="E338" s="247" t="s">
        <v>19</v>
      </c>
      <c r="F338" s="248" t="s">
        <v>144</v>
      </c>
      <c r="G338" s="246"/>
      <c r="H338" s="249">
        <v>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5" t="s">
        <v>126</v>
      </c>
      <c r="AU338" s="255" t="s">
        <v>82</v>
      </c>
      <c r="AV338" s="15" t="s">
        <v>123</v>
      </c>
      <c r="AW338" s="15" t="s">
        <v>33</v>
      </c>
      <c r="AX338" s="15" t="s">
        <v>80</v>
      </c>
      <c r="AY338" s="255" t="s">
        <v>115</v>
      </c>
    </row>
    <row r="339" s="2" customFormat="1" ht="16.5" customHeight="1">
      <c r="A339" s="40"/>
      <c r="B339" s="41"/>
      <c r="C339" s="270" t="s">
        <v>288</v>
      </c>
      <c r="D339" s="270" t="s">
        <v>264</v>
      </c>
      <c r="E339" s="271" t="s">
        <v>289</v>
      </c>
      <c r="F339" s="272" t="s">
        <v>290</v>
      </c>
      <c r="G339" s="273" t="s">
        <v>121</v>
      </c>
      <c r="H339" s="274">
        <v>1</v>
      </c>
      <c r="I339" s="275"/>
      <c r="J339" s="276">
        <f>ROUND(I339*H339,2)</f>
        <v>0</v>
      </c>
      <c r="K339" s="272" t="s">
        <v>19</v>
      </c>
      <c r="L339" s="277"/>
      <c r="M339" s="278" t="s">
        <v>19</v>
      </c>
      <c r="N339" s="279" t="s">
        <v>43</v>
      </c>
      <c r="O339" s="86"/>
      <c r="P339" s="215">
        <f>O339*H339</f>
        <v>0</v>
      </c>
      <c r="Q339" s="215">
        <v>0.085999999999999993</v>
      </c>
      <c r="R339" s="215">
        <f>Q339*H339</f>
        <v>0.085999999999999993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134</v>
      </c>
      <c r="AT339" s="217" t="s">
        <v>264</v>
      </c>
      <c r="AU339" s="217" t="s">
        <v>82</v>
      </c>
      <c r="AY339" s="19" t="s">
        <v>115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123</v>
      </c>
      <c r="BM339" s="217" t="s">
        <v>291</v>
      </c>
    </row>
    <row r="340" s="2" customFormat="1">
      <c r="A340" s="40"/>
      <c r="B340" s="41"/>
      <c r="C340" s="42"/>
      <c r="D340" s="219" t="s">
        <v>125</v>
      </c>
      <c r="E340" s="42"/>
      <c r="F340" s="220" t="s">
        <v>290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125</v>
      </c>
      <c r="AU340" s="19" t="s">
        <v>82</v>
      </c>
    </row>
    <row r="341" s="13" customFormat="1">
      <c r="A341" s="13"/>
      <c r="B341" s="224"/>
      <c r="C341" s="225"/>
      <c r="D341" s="219" t="s">
        <v>126</v>
      </c>
      <c r="E341" s="226" t="s">
        <v>19</v>
      </c>
      <c r="F341" s="227" t="s">
        <v>220</v>
      </c>
      <c r="G341" s="225"/>
      <c r="H341" s="226" t="s">
        <v>19</v>
      </c>
      <c r="I341" s="228"/>
      <c r="J341" s="225"/>
      <c r="K341" s="225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126</v>
      </c>
      <c r="AU341" s="233" t="s">
        <v>82</v>
      </c>
      <c r="AV341" s="13" t="s">
        <v>80</v>
      </c>
      <c r="AW341" s="13" t="s">
        <v>33</v>
      </c>
      <c r="AX341" s="13" t="s">
        <v>72</v>
      </c>
      <c r="AY341" s="233" t="s">
        <v>115</v>
      </c>
    </row>
    <row r="342" s="13" customFormat="1">
      <c r="A342" s="13"/>
      <c r="B342" s="224"/>
      <c r="C342" s="225"/>
      <c r="D342" s="219" t="s">
        <v>126</v>
      </c>
      <c r="E342" s="226" t="s">
        <v>19</v>
      </c>
      <c r="F342" s="227" t="s">
        <v>150</v>
      </c>
      <c r="G342" s="225"/>
      <c r="H342" s="226" t="s">
        <v>19</v>
      </c>
      <c r="I342" s="228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126</v>
      </c>
      <c r="AU342" s="233" t="s">
        <v>82</v>
      </c>
      <c r="AV342" s="13" t="s">
        <v>80</v>
      </c>
      <c r="AW342" s="13" t="s">
        <v>33</v>
      </c>
      <c r="AX342" s="13" t="s">
        <v>72</v>
      </c>
      <c r="AY342" s="233" t="s">
        <v>115</v>
      </c>
    </row>
    <row r="343" s="13" customFormat="1">
      <c r="A343" s="13"/>
      <c r="B343" s="224"/>
      <c r="C343" s="225"/>
      <c r="D343" s="219" t="s">
        <v>126</v>
      </c>
      <c r="E343" s="226" t="s">
        <v>19</v>
      </c>
      <c r="F343" s="227" t="s">
        <v>287</v>
      </c>
      <c r="G343" s="225"/>
      <c r="H343" s="226" t="s">
        <v>19</v>
      </c>
      <c r="I343" s="228"/>
      <c r="J343" s="225"/>
      <c r="K343" s="225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126</v>
      </c>
      <c r="AU343" s="233" t="s">
        <v>82</v>
      </c>
      <c r="AV343" s="13" t="s">
        <v>80</v>
      </c>
      <c r="AW343" s="13" t="s">
        <v>33</v>
      </c>
      <c r="AX343" s="13" t="s">
        <v>72</v>
      </c>
      <c r="AY343" s="233" t="s">
        <v>115</v>
      </c>
    </row>
    <row r="344" s="14" customFormat="1">
      <c r="A344" s="14"/>
      <c r="B344" s="234"/>
      <c r="C344" s="235"/>
      <c r="D344" s="219" t="s">
        <v>126</v>
      </c>
      <c r="E344" s="236" t="s">
        <v>19</v>
      </c>
      <c r="F344" s="237" t="s">
        <v>80</v>
      </c>
      <c r="G344" s="235"/>
      <c r="H344" s="238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126</v>
      </c>
      <c r="AU344" s="244" t="s">
        <v>82</v>
      </c>
      <c r="AV344" s="14" t="s">
        <v>82</v>
      </c>
      <c r="AW344" s="14" t="s">
        <v>33</v>
      </c>
      <c r="AX344" s="14" t="s">
        <v>72</v>
      </c>
      <c r="AY344" s="244" t="s">
        <v>115</v>
      </c>
    </row>
    <row r="345" s="13" customFormat="1">
      <c r="A345" s="13"/>
      <c r="B345" s="224"/>
      <c r="C345" s="225"/>
      <c r="D345" s="219" t="s">
        <v>126</v>
      </c>
      <c r="E345" s="226" t="s">
        <v>19</v>
      </c>
      <c r="F345" s="227" t="s">
        <v>129</v>
      </c>
      <c r="G345" s="225"/>
      <c r="H345" s="226" t="s">
        <v>19</v>
      </c>
      <c r="I345" s="228"/>
      <c r="J345" s="225"/>
      <c r="K345" s="225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126</v>
      </c>
      <c r="AU345" s="233" t="s">
        <v>82</v>
      </c>
      <c r="AV345" s="13" t="s">
        <v>80</v>
      </c>
      <c r="AW345" s="13" t="s">
        <v>33</v>
      </c>
      <c r="AX345" s="13" t="s">
        <v>72</v>
      </c>
      <c r="AY345" s="233" t="s">
        <v>115</v>
      </c>
    </row>
    <row r="346" s="15" customFormat="1">
      <c r="A346" s="15"/>
      <c r="B346" s="245"/>
      <c r="C346" s="246"/>
      <c r="D346" s="219" t="s">
        <v>126</v>
      </c>
      <c r="E346" s="247" t="s">
        <v>19</v>
      </c>
      <c r="F346" s="248" t="s">
        <v>144</v>
      </c>
      <c r="G346" s="246"/>
      <c r="H346" s="249">
        <v>1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5" t="s">
        <v>126</v>
      </c>
      <c r="AU346" s="255" t="s">
        <v>82</v>
      </c>
      <c r="AV346" s="15" t="s">
        <v>123</v>
      </c>
      <c r="AW346" s="15" t="s">
        <v>33</v>
      </c>
      <c r="AX346" s="15" t="s">
        <v>80</v>
      </c>
      <c r="AY346" s="255" t="s">
        <v>115</v>
      </c>
    </row>
    <row r="347" s="2" customFormat="1" ht="16.5" customHeight="1">
      <c r="A347" s="40"/>
      <c r="B347" s="41"/>
      <c r="C347" s="206" t="s">
        <v>8</v>
      </c>
      <c r="D347" s="206" t="s">
        <v>118</v>
      </c>
      <c r="E347" s="207" t="s">
        <v>292</v>
      </c>
      <c r="F347" s="208" t="s">
        <v>293</v>
      </c>
      <c r="G347" s="209" t="s">
        <v>121</v>
      </c>
      <c r="H347" s="210">
        <v>91</v>
      </c>
      <c r="I347" s="211"/>
      <c r="J347" s="212">
        <f>ROUND(I347*H347,2)</f>
        <v>0</v>
      </c>
      <c r="K347" s="208" t="s">
        <v>122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0.00040000000000000002</v>
      </c>
      <c r="R347" s="215">
        <f>Q347*H347</f>
        <v>0.036400000000000002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123</v>
      </c>
      <c r="AT347" s="217" t="s">
        <v>118</v>
      </c>
      <c r="AU347" s="217" t="s">
        <v>82</v>
      </c>
      <c r="AY347" s="19" t="s">
        <v>115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123</v>
      </c>
      <c r="BM347" s="217" t="s">
        <v>294</v>
      </c>
    </row>
    <row r="348" s="2" customFormat="1">
      <c r="A348" s="40"/>
      <c r="B348" s="41"/>
      <c r="C348" s="42"/>
      <c r="D348" s="219" t="s">
        <v>125</v>
      </c>
      <c r="E348" s="42"/>
      <c r="F348" s="220" t="s">
        <v>295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125</v>
      </c>
      <c r="AU348" s="19" t="s">
        <v>82</v>
      </c>
    </row>
    <row r="349" s="13" customFormat="1">
      <c r="A349" s="13"/>
      <c r="B349" s="224"/>
      <c r="C349" s="225"/>
      <c r="D349" s="219" t="s">
        <v>126</v>
      </c>
      <c r="E349" s="226" t="s">
        <v>19</v>
      </c>
      <c r="F349" s="227" t="s">
        <v>296</v>
      </c>
      <c r="G349" s="225"/>
      <c r="H349" s="226" t="s">
        <v>19</v>
      </c>
      <c r="I349" s="228"/>
      <c r="J349" s="225"/>
      <c r="K349" s="225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126</v>
      </c>
      <c r="AU349" s="233" t="s">
        <v>82</v>
      </c>
      <c r="AV349" s="13" t="s">
        <v>80</v>
      </c>
      <c r="AW349" s="13" t="s">
        <v>33</v>
      </c>
      <c r="AX349" s="13" t="s">
        <v>72</v>
      </c>
      <c r="AY349" s="233" t="s">
        <v>115</v>
      </c>
    </row>
    <row r="350" s="13" customFormat="1">
      <c r="A350" s="13"/>
      <c r="B350" s="224"/>
      <c r="C350" s="225"/>
      <c r="D350" s="219" t="s">
        <v>126</v>
      </c>
      <c r="E350" s="226" t="s">
        <v>19</v>
      </c>
      <c r="F350" s="227" t="s">
        <v>129</v>
      </c>
      <c r="G350" s="225"/>
      <c r="H350" s="226" t="s">
        <v>19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126</v>
      </c>
      <c r="AU350" s="233" t="s">
        <v>82</v>
      </c>
      <c r="AV350" s="13" t="s">
        <v>80</v>
      </c>
      <c r="AW350" s="13" t="s">
        <v>33</v>
      </c>
      <c r="AX350" s="13" t="s">
        <v>72</v>
      </c>
      <c r="AY350" s="233" t="s">
        <v>115</v>
      </c>
    </row>
    <row r="351" s="14" customFormat="1">
      <c r="A351" s="14"/>
      <c r="B351" s="234"/>
      <c r="C351" s="235"/>
      <c r="D351" s="219" t="s">
        <v>126</v>
      </c>
      <c r="E351" s="236" t="s">
        <v>19</v>
      </c>
      <c r="F351" s="237" t="s">
        <v>80</v>
      </c>
      <c r="G351" s="235"/>
      <c r="H351" s="238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126</v>
      </c>
      <c r="AU351" s="244" t="s">
        <v>82</v>
      </c>
      <c r="AV351" s="14" t="s">
        <v>82</v>
      </c>
      <c r="AW351" s="14" t="s">
        <v>33</v>
      </c>
      <c r="AX351" s="14" t="s">
        <v>72</v>
      </c>
      <c r="AY351" s="244" t="s">
        <v>115</v>
      </c>
    </row>
    <row r="352" s="13" customFormat="1">
      <c r="A352" s="13"/>
      <c r="B352" s="224"/>
      <c r="C352" s="225"/>
      <c r="D352" s="219" t="s">
        <v>126</v>
      </c>
      <c r="E352" s="226" t="s">
        <v>19</v>
      </c>
      <c r="F352" s="227" t="s">
        <v>129</v>
      </c>
      <c r="G352" s="225"/>
      <c r="H352" s="226" t="s">
        <v>19</v>
      </c>
      <c r="I352" s="228"/>
      <c r="J352" s="225"/>
      <c r="K352" s="225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126</v>
      </c>
      <c r="AU352" s="233" t="s">
        <v>82</v>
      </c>
      <c r="AV352" s="13" t="s">
        <v>80</v>
      </c>
      <c r="AW352" s="13" t="s">
        <v>33</v>
      </c>
      <c r="AX352" s="13" t="s">
        <v>72</v>
      </c>
      <c r="AY352" s="233" t="s">
        <v>115</v>
      </c>
    </row>
    <row r="353" s="14" customFormat="1">
      <c r="A353" s="14"/>
      <c r="B353" s="234"/>
      <c r="C353" s="235"/>
      <c r="D353" s="219" t="s">
        <v>126</v>
      </c>
      <c r="E353" s="236" t="s">
        <v>19</v>
      </c>
      <c r="F353" s="237" t="s">
        <v>130</v>
      </c>
      <c r="G353" s="235"/>
      <c r="H353" s="238">
        <v>3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126</v>
      </c>
      <c r="AU353" s="244" t="s">
        <v>82</v>
      </c>
      <c r="AV353" s="14" t="s">
        <v>82</v>
      </c>
      <c r="AW353" s="14" t="s">
        <v>33</v>
      </c>
      <c r="AX353" s="14" t="s">
        <v>72</v>
      </c>
      <c r="AY353" s="244" t="s">
        <v>115</v>
      </c>
    </row>
    <row r="354" s="13" customFormat="1">
      <c r="A354" s="13"/>
      <c r="B354" s="224"/>
      <c r="C354" s="225"/>
      <c r="D354" s="219" t="s">
        <v>126</v>
      </c>
      <c r="E354" s="226" t="s">
        <v>19</v>
      </c>
      <c r="F354" s="227" t="s">
        <v>129</v>
      </c>
      <c r="G354" s="225"/>
      <c r="H354" s="226" t="s">
        <v>19</v>
      </c>
      <c r="I354" s="228"/>
      <c r="J354" s="225"/>
      <c r="K354" s="225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126</v>
      </c>
      <c r="AU354" s="233" t="s">
        <v>82</v>
      </c>
      <c r="AV354" s="13" t="s">
        <v>80</v>
      </c>
      <c r="AW354" s="13" t="s">
        <v>33</v>
      </c>
      <c r="AX354" s="13" t="s">
        <v>72</v>
      </c>
      <c r="AY354" s="233" t="s">
        <v>115</v>
      </c>
    </row>
    <row r="355" s="14" customFormat="1">
      <c r="A355" s="14"/>
      <c r="B355" s="234"/>
      <c r="C355" s="235"/>
      <c r="D355" s="219" t="s">
        <v>126</v>
      </c>
      <c r="E355" s="236" t="s">
        <v>19</v>
      </c>
      <c r="F355" s="237" t="s">
        <v>80</v>
      </c>
      <c r="G355" s="235"/>
      <c r="H355" s="238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126</v>
      </c>
      <c r="AU355" s="244" t="s">
        <v>82</v>
      </c>
      <c r="AV355" s="14" t="s">
        <v>82</v>
      </c>
      <c r="AW355" s="14" t="s">
        <v>33</v>
      </c>
      <c r="AX355" s="14" t="s">
        <v>72</v>
      </c>
      <c r="AY355" s="244" t="s">
        <v>115</v>
      </c>
    </row>
    <row r="356" s="13" customFormat="1">
      <c r="A356" s="13"/>
      <c r="B356" s="224"/>
      <c r="C356" s="225"/>
      <c r="D356" s="219" t="s">
        <v>126</v>
      </c>
      <c r="E356" s="226" t="s">
        <v>19</v>
      </c>
      <c r="F356" s="227" t="s">
        <v>131</v>
      </c>
      <c r="G356" s="225"/>
      <c r="H356" s="226" t="s">
        <v>19</v>
      </c>
      <c r="I356" s="228"/>
      <c r="J356" s="225"/>
      <c r="K356" s="225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126</v>
      </c>
      <c r="AU356" s="233" t="s">
        <v>82</v>
      </c>
      <c r="AV356" s="13" t="s">
        <v>80</v>
      </c>
      <c r="AW356" s="13" t="s">
        <v>33</v>
      </c>
      <c r="AX356" s="13" t="s">
        <v>72</v>
      </c>
      <c r="AY356" s="233" t="s">
        <v>115</v>
      </c>
    </row>
    <row r="357" s="14" customFormat="1">
      <c r="A357" s="14"/>
      <c r="B357" s="234"/>
      <c r="C357" s="235"/>
      <c r="D357" s="219" t="s">
        <v>126</v>
      </c>
      <c r="E357" s="236" t="s">
        <v>19</v>
      </c>
      <c r="F357" s="237" t="s">
        <v>80</v>
      </c>
      <c r="G357" s="235"/>
      <c r="H357" s="238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126</v>
      </c>
      <c r="AU357" s="244" t="s">
        <v>82</v>
      </c>
      <c r="AV357" s="14" t="s">
        <v>82</v>
      </c>
      <c r="AW357" s="14" t="s">
        <v>33</v>
      </c>
      <c r="AX357" s="14" t="s">
        <v>72</v>
      </c>
      <c r="AY357" s="244" t="s">
        <v>115</v>
      </c>
    </row>
    <row r="358" s="13" customFormat="1">
      <c r="A358" s="13"/>
      <c r="B358" s="224"/>
      <c r="C358" s="225"/>
      <c r="D358" s="219" t="s">
        <v>126</v>
      </c>
      <c r="E358" s="226" t="s">
        <v>19</v>
      </c>
      <c r="F358" s="227" t="s">
        <v>131</v>
      </c>
      <c r="G358" s="225"/>
      <c r="H358" s="226" t="s">
        <v>19</v>
      </c>
      <c r="I358" s="228"/>
      <c r="J358" s="225"/>
      <c r="K358" s="225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126</v>
      </c>
      <c r="AU358" s="233" t="s">
        <v>82</v>
      </c>
      <c r="AV358" s="13" t="s">
        <v>80</v>
      </c>
      <c r="AW358" s="13" t="s">
        <v>33</v>
      </c>
      <c r="AX358" s="13" t="s">
        <v>72</v>
      </c>
      <c r="AY358" s="233" t="s">
        <v>115</v>
      </c>
    </row>
    <row r="359" s="14" customFormat="1">
      <c r="A359" s="14"/>
      <c r="B359" s="234"/>
      <c r="C359" s="235"/>
      <c r="D359" s="219" t="s">
        <v>126</v>
      </c>
      <c r="E359" s="236" t="s">
        <v>19</v>
      </c>
      <c r="F359" s="237" t="s">
        <v>80</v>
      </c>
      <c r="G359" s="235"/>
      <c r="H359" s="238">
        <v>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126</v>
      </c>
      <c r="AU359" s="244" t="s">
        <v>82</v>
      </c>
      <c r="AV359" s="14" t="s">
        <v>82</v>
      </c>
      <c r="AW359" s="14" t="s">
        <v>33</v>
      </c>
      <c r="AX359" s="14" t="s">
        <v>72</v>
      </c>
      <c r="AY359" s="244" t="s">
        <v>115</v>
      </c>
    </row>
    <row r="360" s="13" customFormat="1">
      <c r="A360" s="13"/>
      <c r="B360" s="224"/>
      <c r="C360" s="225"/>
      <c r="D360" s="219" t="s">
        <v>126</v>
      </c>
      <c r="E360" s="226" t="s">
        <v>19</v>
      </c>
      <c r="F360" s="227" t="s">
        <v>131</v>
      </c>
      <c r="G360" s="225"/>
      <c r="H360" s="226" t="s">
        <v>19</v>
      </c>
      <c r="I360" s="228"/>
      <c r="J360" s="225"/>
      <c r="K360" s="225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126</v>
      </c>
      <c r="AU360" s="233" t="s">
        <v>82</v>
      </c>
      <c r="AV360" s="13" t="s">
        <v>80</v>
      </c>
      <c r="AW360" s="13" t="s">
        <v>33</v>
      </c>
      <c r="AX360" s="13" t="s">
        <v>72</v>
      </c>
      <c r="AY360" s="233" t="s">
        <v>115</v>
      </c>
    </row>
    <row r="361" s="14" customFormat="1">
      <c r="A361" s="14"/>
      <c r="B361" s="234"/>
      <c r="C361" s="235"/>
      <c r="D361" s="219" t="s">
        <v>126</v>
      </c>
      <c r="E361" s="236" t="s">
        <v>19</v>
      </c>
      <c r="F361" s="237" t="s">
        <v>132</v>
      </c>
      <c r="G361" s="235"/>
      <c r="H361" s="238">
        <v>7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126</v>
      </c>
      <c r="AU361" s="244" t="s">
        <v>82</v>
      </c>
      <c r="AV361" s="14" t="s">
        <v>82</v>
      </c>
      <c r="AW361" s="14" t="s">
        <v>33</v>
      </c>
      <c r="AX361" s="14" t="s">
        <v>72</v>
      </c>
      <c r="AY361" s="244" t="s">
        <v>115</v>
      </c>
    </row>
    <row r="362" s="13" customFormat="1">
      <c r="A362" s="13"/>
      <c r="B362" s="224"/>
      <c r="C362" s="225"/>
      <c r="D362" s="219" t="s">
        <v>126</v>
      </c>
      <c r="E362" s="226" t="s">
        <v>19</v>
      </c>
      <c r="F362" s="227" t="s">
        <v>133</v>
      </c>
      <c r="G362" s="225"/>
      <c r="H362" s="226" t="s">
        <v>19</v>
      </c>
      <c r="I362" s="228"/>
      <c r="J362" s="225"/>
      <c r="K362" s="225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126</v>
      </c>
      <c r="AU362" s="233" t="s">
        <v>82</v>
      </c>
      <c r="AV362" s="13" t="s">
        <v>80</v>
      </c>
      <c r="AW362" s="13" t="s">
        <v>33</v>
      </c>
      <c r="AX362" s="13" t="s">
        <v>72</v>
      </c>
      <c r="AY362" s="233" t="s">
        <v>115</v>
      </c>
    </row>
    <row r="363" s="14" customFormat="1">
      <c r="A363" s="14"/>
      <c r="B363" s="234"/>
      <c r="C363" s="235"/>
      <c r="D363" s="219" t="s">
        <v>126</v>
      </c>
      <c r="E363" s="236" t="s">
        <v>19</v>
      </c>
      <c r="F363" s="237" t="s">
        <v>134</v>
      </c>
      <c r="G363" s="235"/>
      <c r="H363" s="238">
        <v>8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126</v>
      </c>
      <c r="AU363" s="244" t="s">
        <v>82</v>
      </c>
      <c r="AV363" s="14" t="s">
        <v>82</v>
      </c>
      <c r="AW363" s="14" t="s">
        <v>33</v>
      </c>
      <c r="AX363" s="14" t="s">
        <v>72</v>
      </c>
      <c r="AY363" s="244" t="s">
        <v>115</v>
      </c>
    </row>
    <row r="364" s="13" customFormat="1">
      <c r="A364" s="13"/>
      <c r="B364" s="224"/>
      <c r="C364" s="225"/>
      <c r="D364" s="219" t="s">
        <v>126</v>
      </c>
      <c r="E364" s="226" t="s">
        <v>19</v>
      </c>
      <c r="F364" s="227" t="s">
        <v>133</v>
      </c>
      <c r="G364" s="225"/>
      <c r="H364" s="226" t="s">
        <v>19</v>
      </c>
      <c r="I364" s="228"/>
      <c r="J364" s="225"/>
      <c r="K364" s="225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126</v>
      </c>
      <c r="AU364" s="233" t="s">
        <v>82</v>
      </c>
      <c r="AV364" s="13" t="s">
        <v>80</v>
      </c>
      <c r="AW364" s="13" t="s">
        <v>33</v>
      </c>
      <c r="AX364" s="13" t="s">
        <v>72</v>
      </c>
      <c r="AY364" s="233" t="s">
        <v>115</v>
      </c>
    </row>
    <row r="365" s="14" customFormat="1">
      <c r="A365" s="14"/>
      <c r="B365" s="234"/>
      <c r="C365" s="235"/>
      <c r="D365" s="219" t="s">
        <v>126</v>
      </c>
      <c r="E365" s="236" t="s">
        <v>19</v>
      </c>
      <c r="F365" s="237" t="s">
        <v>80</v>
      </c>
      <c r="G365" s="235"/>
      <c r="H365" s="238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126</v>
      </c>
      <c r="AU365" s="244" t="s">
        <v>82</v>
      </c>
      <c r="AV365" s="14" t="s">
        <v>82</v>
      </c>
      <c r="AW365" s="14" t="s">
        <v>33</v>
      </c>
      <c r="AX365" s="14" t="s">
        <v>72</v>
      </c>
      <c r="AY365" s="244" t="s">
        <v>115</v>
      </c>
    </row>
    <row r="366" s="13" customFormat="1">
      <c r="A366" s="13"/>
      <c r="B366" s="224"/>
      <c r="C366" s="225"/>
      <c r="D366" s="219" t="s">
        <v>126</v>
      </c>
      <c r="E366" s="226" t="s">
        <v>19</v>
      </c>
      <c r="F366" s="227" t="s">
        <v>135</v>
      </c>
      <c r="G366" s="225"/>
      <c r="H366" s="226" t="s">
        <v>19</v>
      </c>
      <c r="I366" s="228"/>
      <c r="J366" s="225"/>
      <c r="K366" s="225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126</v>
      </c>
      <c r="AU366" s="233" t="s">
        <v>82</v>
      </c>
      <c r="AV366" s="13" t="s">
        <v>80</v>
      </c>
      <c r="AW366" s="13" t="s">
        <v>33</v>
      </c>
      <c r="AX366" s="13" t="s">
        <v>72</v>
      </c>
      <c r="AY366" s="233" t="s">
        <v>115</v>
      </c>
    </row>
    <row r="367" s="14" customFormat="1">
      <c r="A367" s="14"/>
      <c r="B367" s="234"/>
      <c r="C367" s="235"/>
      <c r="D367" s="219" t="s">
        <v>126</v>
      </c>
      <c r="E367" s="236" t="s">
        <v>19</v>
      </c>
      <c r="F367" s="237" t="s">
        <v>132</v>
      </c>
      <c r="G367" s="235"/>
      <c r="H367" s="238">
        <v>7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126</v>
      </c>
      <c r="AU367" s="244" t="s">
        <v>82</v>
      </c>
      <c r="AV367" s="14" t="s">
        <v>82</v>
      </c>
      <c r="AW367" s="14" t="s">
        <v>33</v>
      </c>
      <c r="AX367" s="14" t="s">
        <v>72</v>
      </c>
      <c r="AY367" s="244" t="s">
        <v>115</v>
      </c>
    </row>
    <row r="368" s="13" customFormat="1">
      <c r="A368" s="13"/>
      <c r="B368" s="224"/>
      <c r="C368" s="225"/>
      <c r="D368" s="219" t="s">
        <v>126</v>
      </c>
      <c r="E368" s="226" t="s">
        <v>19</v>
      </c>
      <c r="F368" s="227" t="s">
        <v>135</v>
      </c>
      <c r="G368" s="225"/>
      <c r="H368" s="226" t="s">
        <v>19</v>
      </c>
      <c r="I368" s="228"/>
      <c r="J368" s="225"/>
      <c r="K368" s="225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126</v>
      </c>
      <c r="AU368" s="233" t="s">
        <v>82</v>
      </c>
      <c r="AV368" s="13" t="s">
        <v>80</v>
      </c>
      <c r="AW368" s="13" t="s">
        <v>33</v>
      </c>
      <c r="AX368" s="13" t="s">
        <v>72</v>
      </c>
      <c r="AY368" s="233" t="s">
        <v>115</v>
      </c>
    </row>
    <row r="369" s="14" customFormat="1">
      <c r="A369" s="14"/>
      <c r="B369" s="234"/>
      <c r="C369" s="235"/>
      <c r="D369" s="219" t="s">
        <v>126</v>
      </c>
      <c r="E369" s="236" t="s">
        <v>19</v>
      </c>
      <c r="F369" s="237" t="s">
        <v>80</v>
      </c>
      <c r="G369" s="235"/>
      <c r="H369" s="238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126</v>
      </c>
      <c r="AU369" s="244" t="s">
        <v>82</v>
      </c>
      <c r="AV369" s="14" t="s">
        <v>82</v>
      </c>
      <c r="AW369" s="14" t="s">
        <v>33</v>
      </c>
      <c r="AX369" s="14" t="s">
        <v>72</v>
      </c>
      <c r="AY369" s="244" t="s">
        <v>115</v>
      </c>
    </row>
    <row r="370" s="13" customFormat="1">
      <c r="A370" s="13"/>
      <c r="B370" s="224"/>
      <c r="C370" s="225"/>
      <c r="D370" s="219" t="s">
        <v>126</v>
      </c>
      <c r="E370" s="226" t="s">
        <v>19</v>
      </c>
      <c r="F370" s="227" t="s">
        <v>135</v>
      </c>
      <c r="G370" s="225"/>
      <c r="H370" s="226" t="s">
        <v>19</v>
      </c>
      <c r="I370" s="228"/>
      <c r="J370" s="225"/>
      <c r="K370" s="225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126</v>
      </c>
      <c r="AU370" s="233" t="s">
        <v>82</v>
      </c>
      <c r="AV370" s="13" t="s">
        <v>80</v>
      </c>
      <c r="AW370" s="13" t="s">
        <v>33</v>
      </c>
      <c r="AX370" s="13" t="s">
        <v>72</v>
      </c>
      <c r="AY370" s="233" t="s">
        <v>115</v>
      </c>
    </row>
    <row r="371" s="14" customFormat="1">
      <c r="A371" s="14"/>
      <c r="B371" s="234"/>
      <c r="C371" s="235"/>
      <c r="D371" s="219" t="s">
        <v>126</v>
      </c>
      <c r="E371" s="236" t="s">
        <v>19</v>
      </c>
      <c r="F371" s="237" t="s">
        <v>80</v>
      </c>
      <c r="G371" s="235"/>
      <c r="H371" s="238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126</v>
      </c>
      <c r="AU371" s="244" t="s">
        <v>82</v>
      </c>
      <c r="AV371" s="14" t="s">
        <v>82</v>
      </c>
      <c r="AW371" s="14" t="s">
        <v>33</v>
      </c>
      <c r="AX371" s="14" t="s">
        <v>72</v>
      </c>
      <c r="AY371" s="244" t="s">
        <v>115</v>
      </c>
    </row>
    <row r="372" s="13" customFormat="1">
      <c r="A372" s="13"/>
      <c r="B372" s="224"/>
      <c r="C372" s="225"/>
      <c r="D372" s="219" t="s">
        <v>126</v>
      </c>
      <c r="E372" s="226" t="s">
        <v>19</v>
      </c>
      <c r="F372" s="227" t="s">
        <v>135</v>
      </c>
      <c r="G372" s="225"/>
      <c r="H372" s="226" t="s">
        <v>19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126</v>
      </c>
      <c r="AU372" s="233" t="s">
        <v>82</v>
      </c>
      <c r="AV372" s="13" t="s">
        <v>80</v>
      </c>
      <c r="AW372" s="13" t="s">
        <v>33</v>
      </c>
      <c r="AX372" s="13" t="s">
        <v>72</v>
      </c>
      <c r="AY372" s="233" t="s">
        <v>115</v>
      </c>
    </row>
    <row r="373" s="14" customFormat="1">
      <c r="A373" s="14"/>
      <c r="B373" s="234"/>
      <c r="C373" s="235"/>
      <c r="D373" s="219" t="s">
        <v>126</v>
      </c>
      <c r="E373" s="236" t="s">
        <v>19</v>
      </c>
      <c r="F373" s="237" t="s">
        <v>80</v>
      </c>
      <c r="G373" s="235"/>
      <c r="H373" s="238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126</v>
      </c>
      <c r="AU373" s="244" t="s">
        <v>82</v>
      </c>
      <c r="AV373" s="14" t="s">
        <v>82</v>
      </c>
      <c r="AW373" s="14" t="s">
        <v>33</v>
      </c>
      <c r="AX373" s="14" t="s">
        <v>72</v>
      </c>
      <c r="AY373" s="244" t="s">
        <v>115</v>
      </c>
    </row>
    <row r="374" s="13" customFormat="1">
      <c r="A374" s="13"/>
      <c r="B374" s="224"/>
      <c r="C374" s="225"/>
      <c r="D374" s="219" t="s">
        <v>126</v>
      </c>
      <c r="E374" s="226" t="s">
        <v>19</v>
      </c>
      <c r="F374" s="227" t="s">
        <v>135</v>
      </c>
      <c r="G374" s="225"/>
      <c r="H374" s="226" t="s">
        <v>19</v>
      </c>
      <c r="I374" s="228"/>
      <c r="J374" s="225"/>
      <c r="K374" s="225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126</v>
      </c>
      <c r="AU374" s="233" t="s">
        <v>82</v>
      </c>
      <c r="AV374" s="13" t="s">
        <v>80</v>
      </c>
      <c r="AW374" s="13" t="s">
        <v>33</v>
      </c>
      <c r="AX374" s="13" t="s">
        <v>72</v>
      </c>
      <c r="AY374" s="233" t="s">
        <v>115</v>
      </c>
    </row>
    <row r="375" s="14" customFormat="1">
      <c r="A375" s="14"/>
      <c r="B375" s="234"/>
      <c r="C375" s="235"/>
      <c r="D375" s="219" t="s">
        <v>126</v>
      </c>
      <c r="E375" s="236" t="s">
        <v>19</v>
      </c>
      <c r="F375" s="237" t="s">
        <v>80</v>
      </c>
      <c r="G375" s="235"/>
      <c r="H375" s="238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126</v>
      </c>
      <c r="AU375" s="244" t="s">
        <v>82</v>
      </c>
      <c r="AV375" s="14" t="s">
        <v>82</v>
      </c>
      <c r="AW375" s="14" t="s">
        <v>33</v>
      </c>
      <c r="AX375" s="14" t="s">
        <v>72</v>
      </c>
      <c r="AY375" s="244" t="s">
        <v>115</v>
      </c>
    </row>
    <row r="376" s="13" customFormat="1">
      <c r="A376" s="13"/>
      <c r="B376" s="224"/>
      <c r="C376" s="225"/>
      <c r="D376" s="219" t="s">
        <v>126</v>
      </c>
      <c r="E376" s="226" t="s">
        <v>19</v>
      </c>
      <c r="F376" s="227" t="s">
        <v>135</v>
      </c>
      <c r="G376" s="225"/>
      <c r="H376" s="226" t="s">
        <v>19</v>
      </c>
      <c r="I376" s="228"/>
      <c r="J376" s="225"/>
      <c r="K376" s="225"/>
      <c r="L376" s="229"/>
      <c r="M376" s="230"/>
      <c r="N376" s="231"/>
      <c r="O376" s="231"/>
      <c r="P376" s="231"/>
      <c r="Q376" s="231"/>
      <c r="R376" s="231"/>
      <c r="S376" s="231"/>
      <c r="T376" s="23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3" t="s">
        <v>126</v>
      </c>
      <c r="AU376" s="233" t="s">
        <v>82</v>
      </c>
      <c r="AV376" s="13" t="s">
        <v>80</v>
      </c>
      <c r="AW376" s="13" t="s">
        <v>33</v>
      </c>
      <c r="AX376" s="13" t="s">
        <v>72</v>
      </c>
      <c r="AY376" s="233" t="s">
        <v>115</v>
      </c>
    </row>
    <row r="377" s="14" customFormat="1">
      <c r="A377" s="14"/>
      <c r="B377" s="234"/>
      <c r="C377" s="235"/>
      <c r="D377" s="219" t="s">
        <v>126</v>
      </c>
      <c r="E377" s="236" t="s">
        <v>19</v>
      </c>
      <c r="F377" s="237" t="s">
        <v>80</v>
      </c>
      <c r="G377" s="235"/>
      <c r="H377" s="238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4" t="s">
        <v>126</v>
      </c>
      <c r="AU377" s="244" t="s">
        <v>82</v>
      </c>
      <c r="AV377" s="14" t="s">
        <v>82</v>
      </c>
      <c r="AW377" s="14" t="s">
        <v>33</v>
      </c>
      <c r="AX377" s="14" t="s">
        <v>72</v>
      </c>
      <c r="AY377" s="244" t="s">
        <v>115</v>
      </c>
    </row>
    <row r="378" s="13" customFormat="1">
      <c r="A378" s="13"/>
      <c r="B378" s="224"/>
      <c r="C378" s="225"/>
      <c r="D378" s="219" t="s">
        <v>126</v>
      </c>
      <c r="E378" s="226" t="s">
        <v>19</v>
      </c>
      <c r="F378" s="227" t="s">
        <v>135</v>
      </c>
      <c r="G378" s="225"/>
      <c r="H378" s="226" t="s">
        <v>19</v>
      </c>
      <c r="I378" s="228"/>
      <c r="J378" s="225"/>
      <c r="K378" s="225"/>
      <c r="L378" s="229"/>
      <c r="M378" s="230"/>
      <c r="N378" s="231"/>
      <c r="O378" s="231"/>
      <c r="P378" s="231"/>
      <c r="Q378" s="231"/>
      <c r="R378" s="231"/>
      <c r="S378" s="231"/>
      <c r="T378" s="23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3" t="s">
        <v>126</v>
      </c>
      <c r="AU378" s="233" t="s">
        <v>82</v>
      </c>
      <c r="AV378" s="13" t="s">
        <v>80</v>
      </c>
      <c r="AW378" s="13" t="s">
        <v>33</v>
      </c>
      <c r="AX378" s="13" t="s">
        <v>72</v>
      </c>
      <c r="AY378" s="233" t="s">
        <v>115</v>
      </c>
    </row>
    <row r="379" s="14" customFormat="1">
      <c r="A379" s="14"/>
      <c r="B379" s="234"/>
      <c r="C379" s="235"/>
      <c r="D379" s="219" t="s">
        <v>126</v>
      </c>
      <c r="E379" s="236" t="s">
        <v>19</v>
      </c>
      <c r="F379" s="237" t="s">
        <v>80</v>
      </c>
      <c r="G379" s="235"/>
      <c r="H379" s="238">
        <v>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126</v>
      </c>
      <c r="AU379" s="244" t="s">
        <v>82</v>
      </c>
      <c r="AV379" s="14" t="s">
        <v>82</v>
      </c>
      <c r="AW379" s="14" t="s">
        <v>33</v>
      </c>
      <c r="AX379" s="14" t="s">
        <v>72</v>
      </c>
      <c r="AY379" s="244" t="s">
        <v>115</v>
      </c>
    </row>
    <row r="380" s="13" customFormat="1">
      <c r="A380" s="13"/>
      <c r="B380" s="224"/>
      <c r="C380" s="225"/>
      <c r="D380" s="219" t="s">
        <v>126</v>
      </c>
      <c r="E380" s="226" t="s">
        <v>19</v>
      </c>
      <c r="F380" s="227" t="s">
        <v>135</v>
      </c>
      <c r="G380" s="225"/>
      <c r="H380" s="226" t="s">
        <v>19</v>
      </c>
      <c r="I380" s="228"/>
      <c r="J380" s="225"/>
      <c r="K380" s="225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126</v>
      </c>
      <c r="AU380" s="233" t="s">
        <v>82</v>
      </c>
      <c r="AV380" s="13" t="s">
        <v>80</v>
      </c>
      <c r="AW380" s="13" t="s">
        <v>33</v>
      </c>
      <c r="AX380" s="13" t="s">
        <v>72</v>
      </c>
      <c r="AY380" s="233" t="s">
        <v>115</v>
      </c>
    </row>
    <row r="381" s="14" customFormat="1">
      <c r="A381" s="14"/>
      <c r="B381" s="234"/>
      <c r="C381" s="235"/>
      <c r="D381" s="219" t="s">
        <v>126</v>
      </c>
      <c r="E381" s="236" t="s">
        <v>19</v>
      </c>
      <c r="F381" s="237" t="s">
        <v>80</v>
      </c>
      <c r="G381" s="235"/>
      <c r="H381" s="238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126</v>
      </c>
      <c r="AU381" s="244" t="s">
        <v>82</v>
      </c>
      <c r="AV381" s="14" t="s">
        <v>82</v>
      </c>
      <c r="AW381" s="14" t="s">
        <v>33</v>
      </c>
      <c r="AX381" s="14" t="s">
        <v>72</v>
      </c>
      <c r="AY381" s="244" t="s">
        <v>115</v>
      </c>
    </row>
    <row r="382" s="13" customFormat="1">
      <c r="A382" s="13"/>
      <c r="B382" s="224"/>
      <c r="C382" s="225"/>
      <c r="D382" s="219" t="s">
        <v>126</v>
      </c>
      <c r="E382" s="226" t="s">
        <v>19</v>
      </c>
      <c r="F382" s="227" t="s">
        <v>135</v>
      </c>
      <c r="G382" s="225"/>
      <c r="H382" s="226" t="s">
        <v>19</v>
      </c>
      <c r="I382" s="228"/>
      <c r="J382" s="225"/>
      <c r="K382" s="225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126</v>
      </c>
      <c r="AU382" s="233" t="s">
        <v>82</v>
      </c>
      <c r="AV382" s="13" t="s">
        <v>80</v>
      </c>
      <c r="AW382" s="13" t="s">
        <v>33</v>
      </c>
      <c r="AX382" s="13" t="s">
        <v>72</v>
      </c>
      <c r="AY382" s="233" t="s">
        <v>115</v>
      </c>
    </row>
    <row r="383" s="14" customFormat="1">
      <c r="A383" s="14"/>
      <c r="B383" s="234"/>
      <c r="C383" s="235"/>
      <c r="D383" s="219" t="s">
        <v>126</v>
      </c>
      <c r="E383" s="236" t="s">
        <v>19</v>
      </c>
      <c r="F383" s="237" t="s">
        <v>80</v>
      </c>
      <c r="G383" s="235"/>
      <c r="H383" s="238">
        <v>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126</v>
      </c>
      <c r="AU383" s="244" t="s">
        <v>82</v>
      </c>
      <c r="AV383" s="14" t="s">
        <v>82</v>
      </c>
      <c r="AW383" s="14" t="s">
        <v>33</v>
      </c>
      <c r="AX383" s="14" t="s">
        <v>72</v>
      </c>
      <c r="AY383" s="244" t="s">
        <v>115</v>
      </c>
    </row>
    <row r="384" s="13" customFormat="1">
      <c r="A384" s="13"/>
      <c r="B384" s="224"/>
      <c r="C384" s="225"/>
      <c r="D384" s="219" t="s">
        <v>126</v>
      </c>
      <c r="E384" s="226" t="s">
        <v>19</v>
      </c>
      <c r="F384" s="227" t="s">
        <v>136</v>
      </c>
      <c r="G384" s="225"/>
      <c r="H384" s="226" t="s">
        <v>19</v>
      </c>
      <c r="I384" s="228"/>
      <c r="J384" s="225"/>
      <c r="K384" s="225"/>
      <c r="L384" s="229"/>
      <c r="M384" s="230"/>
      <c r="N384" s="231"/>
      <c r="O384" s="231"/>
      <c r="P384" s="231"/>
      <c r="Q384" s="231"/>
      <c r="R384" s="231"/>
      <c r="S384" s="231"/>
      <c r="T384" s="23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3" t="s">
        <v>126</v>
      </c>
      <c r="AU384" s="233" t="s">
        <v>82</v>
      </c>
      <c r="AV384" s="13" t="s">
        <v>80</v>
      </c>
      <c r="AW384" s="13" t="s">
        <v>33</v>
      </c>
      <c r="AX384" s="13" t="s">
        <v>72</v>
      </c>
      <c r="AY384" s="233" t="s">
        <v>115</v>
      </c>
    </row>
    <row r="385" s="14" customFormat="1">
      <c r="A385" s="14"/>
      <c r="B385" s="234"/>
      <c r="C385" s="235"/>
      <c r="D385" s="219" t="s">
        <v>126</v>
      </c>
      <c r="E385" s="236" t="s">
        <v>19</v>
      </c>
      <c r="F385" s="237" t="s">
        <v>80</v>
      </c>
      <c r="G385" s="235"/>
      <c r="H385" s="238">
        <v>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126</v>
      </c>
      <c r="AU385" s="244" t="s">
        <v>82</v>
      </c>
      <c r="AV385" s="14" t="s">
        <v>82</v>
      </c>
      <c r="AW385" s="14" t="s">
        <v>33</v>
      </c>
      <c r="AX385" s="14" t="s">
        <v>72</v>
      </c>
      <c r="AY385" s="244" t="s">
        <v>115</v>
      </c>
    </row>
    <row r="386" s="13" customFormat="1">
      <c r="A386" s="13"/>
      <c r="B386" s="224"/>
      <c r="C386" s="225"/>
      <c r="D386" s="219" t="s">
        <v>126</v>
      </c>
      <c r="E386" s="226" t="s">
        <v>19</v>
      </c>
      <c r="F386" s="227" t="s">
        <v>136</v>
      </c>
      <c r="G386" s="225"/>
      <c r="H386" s="226" t="s">
        <v>19</v>
      </c>
      <c r="I386" s="228"/>
      <c r="J386" s="225"/>
      <c r="K386" s="225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126</v>
      </c>
      <c r="AU386" s="233" t="s">
        <v>82</v>
      </c>
      <c r="AV386" s="13" t="s">
        <v>80</v>
      </c>
      <c r="AW386" s="13" t="s">
        <v>33</v>
      </c>
      <c r="AX386" s="13" t="s">
        <v>72</v>
      </c>
      <c r="AY386" s="233" t="s">
        <v>115</v>
      </c>
    </row>
    <row r="387" s="14" customFormat="1">
      <c r="A387" s="14"/>
      <c r="B387" s="234"/>
      <c r="C387" s="235"/>
      <c r="D387" s="219" t="s">
        <v>126</v>
      </c>
      <c r="E387" s="236" t="s">
        <v>19</v>
      </c>
      <c r="F387" s="237" t="s">
        <v>137</v>
      </c>
      <c r="G387" s="235"/>
      <c r="H387" s="238">
        <v>16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126</v>
      </c>
      <c r="AU387" s="244" t="s">
        <v>82</v>
      </c>
      <c r="AV387" s="14" t="s">
        <v>82</v>
      </c>
      <c r="AW387" s="14" t="s">
        <v>33</v>
      </c>
      <c r="AX387" s="14" t="s">
        <v>72</v>
      </c>
      <c r="AY387" s="244" t="s">
        <v>115</v>
      </c>
    </row>
    <row r="388" s="13" customFormat="1">
      <c r="A388" s="13"/>
      <c r="B388" s="224"/>
      <c r="C388" s="225"/>
      <c r="D388" s="219" t="s">
        <v>126</v>
      </c>
      <c r="E388" s="226" t="s">
        <v>19</v>
      </c>
      <c r="F388" s="227" t="s">
        <v>138</v>
      </c>
      <c r="G388" s="225"/>
      <c r="H388" s="226" t="s">
        <v>19</v>
      </c>
      <c r="I388" s="228"/>
      <c r="J388" s="225"/>
      <c r="K388" s="225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126</v>
      </c>
      <c r="AU388" s="233" t="s">
        <v>82</v>
      </c>
      <c r="AV388" s="13" t="s">
        <v>80</v>
      </c>
      <c r="AW388" s="13" t="s">
        <v>33</v>
      </c>
      <c r="AX388" s="13" t="s">
        <v>72</v>
      </c>
      <c r="AY388" s="233" t="s">
        <v>115</v>
      </c>
    </row>
    <row r="389" s="14" customFormat="1">
      <c r="A389" s="14"/>
      <c r="B389" s="234"/>
      <c r="C389" s="235"/>
      <c r="D389" s="219" t="s">
        <v>126</v>
      </c>
      <c r="E389" s="236" t="s">
        <v>19</v>
      </c>
      <c r="F389" s="237" t="s">
        <v>80</v>
      </c>
      <c r="G389" s="235"/>
      <c r="H389" s="238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126</v>
      </c>
      <c r="AU389" s="244" t="s">
        <v>82</v>
      </c>
      <c r="AV389" s="14" t="s">
        <v>82</v>
      </c>
      <c r="AW389" s="14" t="s">
        <v>33</v>
      </c>
      <c r="AX389" s="14" t="s">
        <v>72</v>
      </c>
      <c r="AY389" s="244" t="s">
        <v>115</v>
      </c>
    </row>
    <row r="390" s="13" customFormat="1">
      <c r="A390" s="13"/>
      <c r="B390" s="224"/>
      <c r="C390" s="225"/>
      <c r="D390" s="219" t="s">
        <v>126</v>
      </c>
      <c r="E390" s="226" t="s">
        <v>19</v>
      </c>
      <c r="F390" s="227" t="s">
        <v>138</v>
      </c>
      <c r="G390" s="225"/>
      <c r="H390" s="226" t="s">
        <v>19</v>
      </c>
      <c r="I390" s="228"/>
      <c r="J390" s="225"/>
      <c r="K390" s="225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126</v>
      </c>
      <c r="AU390" s="233" t="s">
        <v>82</v>
      </c>
      <c r="AV390" s="13" t="s">
        <v>80</v>
      </c>
      <c r="AW390" s="13" t="s">
        <v>33</v>
      </c>
      <c r="AX390" s="13" t="s">
        <v>72</v>
      </c>
      <c r="AY390" s="233" t="s">
        <v>115</v>
      </c>
    </row>
    <row r="391" s="14" customFormat="1">
      <c r="A391" s="14"/>
      <c r="B391" s="234"/>
      <c r="C391" s="235"/>
      <c r="D391" s="219" t="s">
        <v>126</v>
      </c>
      <c r="E391" s="236" t="s">
        <v>19</v>
      </c>
      <c r="F391" s="237" t="s">
        <v>139</v>
      </c>
      <c r="G391" s="235"/>
      <c r="H391" s="238">
        <v>12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126</v>
      </c>
      <c r="AU391" s="244" t="s">
        <v>82</v>
      </c>
      <c r="AV391" s="14" t="s">
        <v>82</v>
      </c>
      <c r="AW391" s="14" t="s">
        <v>33</v>
      </c>
      <c r="AX391" s="14" t="s">
        <v>72</v>
      </c>
      <c r="AY391" s="244" t="s">
        <v>115</v>
      </c>
    </row>
    <row r="392" s="13" customFormat="1">
      <c r="A392" s="13"/>
      <c r="B392" s="224"/>
      <c r="C392" s="225"/>
      <c r="D392" s="219" t="s">
        <v>126</v>
      </c>
      <c r="E392" s="226" t="s">
        <v>19</v>
      </c>
      <c r="F392" s="227" t="s">
        <v>140</v>
      </c>
      <c r="G392" s="225"/>
      <c r="H392" s="226" t="s">
        <v>19</v>
      </c>
      <c r="I392" s="228"/>
      <c r="J392" s="225"/>
      <c r="K392" s="225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126</v>
      </c>
      <c r="AU392" s="233" t="s">
        <v>82</v>
      </c>
      <c r="AV392" s="13" t="s">
        <v>80</v>
      </c>
      <c r="AW392" s="13" t="s">
        <v>33</v>
      </c>
      <c r="AX392" s="13" t="s">
        <v>72</v>
      </c>
      <c r="AY392" s="233" t="s">
        <v>115</v>
      </c>
    </row>
    <row r="393" s="14" customFormat="1">
      <c r="A393" s="14"/>
      <c r="B393" s="234"/>
      <c r="C393" s="235"/>
      <c r="D393" s="219" t="s">
        <v>126</v>
      </c>
      <c r="E393" s="236" t="s">
        <v>19</v>
      </c>
      <c r="F393" s="237" t="s">
        <v>80</v>
      </c>
      <c r="G393" s="235"/>
      <c r="H393" s="238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4" t="s">
        <v>126</v>
      </c>
      <c r="AU393" s="244" t="s">
        <v>82</v>
      </c>
      <c r="AV393" s="14" t="s">
        <v>82</v>
      </c>
      <c r="AW393" s="14" t="s">
        <v>33</v>
      </c>
      <c r="AX393" s="14" t="s">
        <v>72</v>
      </c>
      <c r="AY393" s="244" t="s">
        <v>115</v>
      </c>
    </row>
    <row r="394" s="13" customFormat="1">
      <c r="A394" s="13"/>
      <c r="B394" s="224"/>
      <c r="C394" s="225"/>
      <c r="D394" s="219" t="s">
        <v>126</v>
      </c>
      <c r="E394" s="226" t="s">
        <v>19</v>
      </c>
      <c r="F394" s="227" t="s">
        <v>140</v>
      </c>
      <c r="G394" s="225"/>
      <c r="H394" s="226" t="s">
        <v>19</v>
      </c>
      <c r="I394" s="228"/>
      <c r="J394" s="225"/>
      <c r="K394" s="225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126</v>
      </c>
      <c r="AU394" s="233" t="s">
        <v>82</v>
      </c>
      <c r="AV394" s="13" t="s">
        <v>80</v>
      </c>
      <c r="AW394" s="13" t="s">
        <v>33</v>
      </c>
      <c r="AX394" s="13" t="s">
        <v>72</v>
      </c>
      <c r="AY394" s="233" t="s">
        <v>115</v>
      </c>
    </row>
    <row r="395" s="14" customFormat="1">
      <c r="A395" s="14"/>
      <c r="B395" s="234"/>
      <c r="C395" s="235"/>
      <c r="D395" s="219" t="s">
        <v>126</v>
      </c>
      <c r="E395" s="236" t="s">
        <v>19</v>
      </c>
      <c r="F395" s="237" t="s">
        <v>80</v>
      </c>
      <c r="G395" s="235"/>
      <c r="H395" s="238">
        <v>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126</v>
      </c>
      <c r="AU395" s="244" t="s">
        <v>82</v>
      </c>
      <c r="AV395" s="14" t="s">
        <v>82</v>
      </c>
      <c r="AW395" s="14" t="s">
        <v>33</v>
      </c>
      <c r="AX395" s="14" t="s">
        <v>72</v>
      </c>
      <c r="AY395" s="244" t="s">
        <v>115</v>
      </c>
    </row>
    <row r="396" s="13" customFormat="1">
      <c r="A396" s="13"/>
      <c r="B396" s="224"/>
      <c r="C396" s="225"/>
      <c r="D396" s="219" t="s">
        <v>126</v>
      </c>
      <c r="E396" s="226" t="s">
        <v>19</v>
      </c>
      <c r="F396" s="227" t="s">
        <v>140</v>
      </c>
      <c r="G396" s="225"/>
      <c r="H396" s="226" t="s">
        <v>19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3" t="s">
        <v>126</v>
      </c>
      <c r="AU396" s="233" t="s">
        <v>82</v>
      </c>
      <c r="AV396" s="13" t="s">
        <v>80</v>
      </c>
      <c r="AW396" s="13" t="s">
        <v>33</v>
      </c>
      <c r="AX396" s="13" t="s">
        <v>72</v>
      </c>
      <c r="AY396" s="233" t="s">
        <v>115</v>
      </c>
    </row>
    <row r="397" s="14" customFormat="1">
      <c r="A397" s="14"/>
      <c r="B397" s="234"/>
      <c r="C397" s="235"/>
      <c r="D397" s="219" t="s">
        <v>126</v>
      </c>
      <c r="E397" s="236" t="s">
        <v>19</v>
      </c>
      <c r="F397" s="237" t="s">
        <v>80</v>
      </c>
      <c r="G397" s="235"/>
      <c r="H397" s="238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4" t="s">
        <v>126</v>
      </c>
      <c r="AU397" s="244" t="s">
        <v>82</v>
      </c>
      <c r="AV397" s="14" t="s">
        <v>82</v>
      </c>
      <c r="AW397" s="14" t="s">
        <v>33</v>
      </c>
      <c r="AX397" s="14" t="s">
        <v>72</v>
      </c>
      <c r="AY397" s="244" t="s">
        <v>115</v>
      </c>
    </row>
    <row r="398" s="13" customFormat="1">
      <c r="A398" s="13"/>
      <c r="B398" s="224"/>
      <c r="C398" s="225"/>
      <c r="D398" s="219" t="s">
        <v>126</v>
      </c>
      <c r="E398" s="226" t="s">
        <v>19</v>
      </c>
      <c r="F398" s="227" t="s">
        <v>141</v>
      </c>
      <c r="G398" s="225"/>
      <c r="H398" s="226" t="s">
        <v>19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3" t="s">
        <v>126</v>
      </c>
      <c r="AU398" s="233" t="s">
        <v>82</v>
      </c>
      <c r="AV398" s="13" t="s">
        <v>80</v>
      </c>
      <c r="AW398" s="13" t="s">
        <v>33</v>
      </c>
      <c r="AX398" s="13" t="s">
        <v>72</v>
      </c>
      <c r="AY398" s="233" t="s">
        <v>115</v>
      </c>
    </row>
    <row r="399" s="14" customFormat="1">
      <c r="A399" s="14"/>
      <c r="B399" s="234"/>
      <c r="C399" s="235"/>
      <c r="D399" s="219" t="s">
        <v>126</v>
      </c>
      <c r="E399" s="236" t="s">
        <v>19</v>
      </c>
      <c r="F399" s="237" t="s">
        <v>80</v>
      </c>
      <c r="G399" s="235"/>
      <c r="H399" s="238">
        <v>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4" t="s">
        <v>126</v>
      </c>
      <c r="AU399" s="244" t="s">
        <v>82</v>
      </c>
      <c r="AV399" s="14" t="s">
        <v>82</v>
      </c>
      <c r="AW399" s="14" t="s">
        <v>33</v>
      </c>
      <c r="AX399" s="14" t="s">
        <v>72</v>
      </c>
      <c r="AY399" s="244" t="s">
        <v>115</v>
      </c>
    </row>
    <row r="400" s="13" customFormat="1">
      <c r="A400" s="13"/>
      <c r="B400" s="224"/>
      <c r="C400" s="225"/>
      <c r="D400" s="219" t="s">
        <v>126</v>
      </c>
      <c r="E400" s="226" t="s">
        <v>19</v>
      </c>
      <c r="F400" s="227" t="s">
        <v>141</v>
      </c>
      <c r="G400" s="225"/>
      <c r="H400" s="226" t="s">
        <v>19</v>
      </c>
      <c r="I400" s="228"/>
      <c r="J400" s="225"/>
      <c r="K400" s="225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126</v>
      </c>
      <c r="AU400" s="233" t="s">
        <v>82</v>
      </c>
      <c r="AV400" s="13" t="s">
        <v>80</v>
      </c>
      <c r="AW400" s="13" t="s">
        <v>33</v>
      </c>
      <c r="AX400" s="13" t="s">
        <v>72</v>
      </c>
      <c r="AY400" s="233" t="s">
        <v>115</v>
      </c>
    </row>
    <row r="401" s="14" customFormat="1">
      <c r="A401" s="14"/>
      <c r="B401" s="234"/>
      <c r="C401" s="235"/>
      <c r="D401" s="219" t="s">
        <v>126</v>
      </c>
      <c r="E401" s="236" t="s">
        <v>19</v>
      </c>
      <c r="F401" s="237" t="s">
        <v>142</v>
      </c>
      <c r="G401" s="235"/>
      <c r="H401" s="238">
        <v>10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126</v>
      </c>
      <c r="AU401" s="244" t="s">
        <v>82</v>
      </c>
      <c r="AV401" s="14" t="s">
        <v>82</v>
      </c>
      <c r="AW401" s="14" t="s">
        <v>33</v>
      </c>
      <c r="AX401" s="14" t="s">
        <v>72</v>
      </c>
      <c r="AY401" s="244" t="s">
        <v>115</v>
      </c>
    </row>
    <row r="402" s="13" customFormat="1">
      <c r="A402" s="13"/>
      <c r="B402" s="224"/>
      <c r="C402" s="225"/>
      <c r="D402" s="219" t="s">
        <v>126</v>
      </c>
      <c r="E402" s="226" t="s">
        <v>19</v>
      </c>
      <c r="F402" s="227" t="s">
        <v>141</v>
      </c>
      <c r="G402" s="225"/>
      <c r="H402" s="226" t="s">
        <v>19</v>
      </c>
      <c r="I402" s="228"/>
      <c r="J402" s="225"/>
      <c r="K402" s="225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126</v>
      </c>
      <c r="AU402" s="233" t="s">
        <v>82</v>
      </c>
      <c r="AV402" s="13" t="s">
        <v>80</v>
      </c>
      <c r="AW402" s="13" t="s">
        <v>33</v>
      </c>
      <c r="AX402" s="13" t="s">
        <v>72</v>
      </c>
      <c r="AY402" s="233" t="s">
        <v>115</v>
      </c>
    </row>
    <row r="403" s="14" customFormat="1">
      <c r="A403" s="14"/>
      <c r="B403" s="234"/>
      <c r="C403" s="235"/>
      <c r="D403" s="219" t="s">
        <v>126</v>
      </c>
      <c r="E403" s="236" t="s">
        <v>19</v>
      </c>
      <c r="F403" s="237" t="s">
        <v>80</v>
      </c>
      <c r="G403" s="235"/>
      <c r="H403" s="238">
        <v>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126</v>
      </c>
      <c r="AU403" s="244" t="s">
        <v>82</v>
      </c>
      <c r="AV403" s="14" t="s">
        <v>82</v>
      </c>
      <c r="AW403" s="14" t="s">
        <v>33</v>
      </c>
      <c r="AX403" s="14" t="s">
        <v>72</v>
      </c>
      <c r="AY403" s="244" t="s">
        <v>115</v>
      </c>
    </row>
    <row r="404" s="13" customFormat="1">
      <c r="A404" s="13"/>
      <c r="B404" s="224"/>
      <c r="C404" s="225"/>
      <c r="D404" s="219" t="s">
        <v>126</v>
      </c>
      <c r="E404" s="226" t="s">
        <v>19</v>
      </c>
      <c r="F404" s="227" t="s">
        <v>143</v>
      </c>
      <c r="G404" s="225"/>
      <c r="H404" s="226" t="s">
        <v>19</v>
      </c>
      <c r="I404" s="228"/>
      <c r="J404" s="225"/>
      <c r="K404" s="225"/>
      <c r="L404" s="229"/>
      <c r="M404" s="230"/>
      <c r="N404" s="231"/>
      <c r="O404" s="231"/>
      <c r="P404" s="231"/>
      <c r="Q404" s="231"/>
      <c r="R404" s="231"/>
      <c r="S404" s="231"/>
      <c r="T404" s="23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3" t="s">
        <v>126</v>
      </c>
      <c r="AU404" s="233" t="s">
        <v>82</v>
      </c>
      <c r="AV404" s="13" t="s">
        <v>80</v>
      </c>
      <c r="AW404" s="13" t="s">
        <v>33</v>
      </c>
      <c r="AX404" s="13" t="s">
        <v>72</v>
      </c>
      <c r="AY404" s="233" t="s">
        <v>115</v>
      </c>
    </row>
    <row r="405" s="14" customFormat="1">
      <c r="A405" s="14"/>
      <c r="B405" s="234"/>
      <c r="C405" s="235"/>
      <c r="D405" s="219" t="s">
        <v>126</v>
      </c>
      <c r="E405" s="236" t="s">
        <v>19</v>
      </c>
      <c r="F405" s="237" t="s">
        <v>80</v>
      </c>
      <c r="G405" s="235"/>
      <c r="H405" s="238">
        <v>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4" t="s">
        <v>126</v>
      </c>
      <c r="AU405" s="244" t="s">
        <v>82</v>
      </c>
      <c r="AV405" s="14" t="s">
        <v>82</v>
      </c>
      <c r="AW405" s="14" t="s">
        <v>33</v>
      </c>
      <c r="AX405" s="14" t="s">
        <v>72</v>
      </c>
      <c r="AY405" s="244" t="s">
        <v>115</v>
      </c>
    </row>
    <row r="406" s="13" customFormat="1">
      <c r="A406" s="13"/>
      <c r="B406" s="224"/>
      <c r="C406" s="225"/>
      <c r="D406" s="219" t="s">
        <v>126</v>
      </c>
      <c r="E406" s="226" t="s">
        <v>19</v>
      </c>
      <c r="F406" s="227" t="s">
        <v>143</v>
      </c>
      <c r="G406" s="225"/>
      <c r="H406" s="226" t="s">
        <v>19</v>
      </c>
      <c r="I406" s="228"/>
      <c r="J406" s="225"/>
      <c r="K406" s="225"/>
      <c r="L406" s="229"/>
      <c r="M406" s="230"/>
      <c r="N406" s="231"/>
      <c r="O406" s="231"/>
      <c r="P406" s="231"/>
      <c r="Q406" s="231"/>
      <c r="R406" s="231"/>
      <c r="S406" s="231"/>
      <c r="T406" s="23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3" t="s">
        <v>126</v>
      </c>
      <c r="AU406" s="233" t="s">
        <v>82</v>
      </c>
      <c r="AV406" s="13" t="s">
        <v>80</v>
      </c>
      <c r="AW406" s="13" t="s">
        <v>33</v>
      </c>
      <c r="AX406" s="13" t="s">
        <v>72</v>
      </c>
      <c r="AY406" s="233" t="s">
        <v>115</v>
      </c>
    </row>
    <row r="407" s="14" customFormat="1">
      <c r="A407" s="14"/>
      <c r="B407" s="234"/>
      <c r="C407" s="235"/>
      <c r="D407" s="219" t="s">
        <v>126</v>
      </c>
      <c r="E407" s="236" t="s">
        <v>19</v>
      </c>
      <c r="F407" s="237" t="s">
        <v>132</v>
      </c>
      <c r="G407" s="235"/>
      <c r="H407" s="238">
        <v>7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126</v>
      </c>
      <c r="AU407" s="244" t="s">
        <v>82</v>
      </c>
      <c r="AV407" s="14" t="s">
        <v>82</v>
      </c>
      <c r="AW407" s="14" t="s">
        <v>33</v>
      </c>
      <c r="AX407" s="14" t="s">
        <v>72</v>
      </c>
      <c r="AY407" s="244" t="s">
        <v>115</v>
      </c>
    </row>
    <row r="408" s="15" customFormat="1">
      <c r="A408" s="15"/>
      <c r="B408" s="245"/>
      <c r="C408" s="246"/>
      <c r="D408" s="219" t="s">
        <v>126</v>
      </c>
      <c r="E408" s="247" t="s">
        <v>19</v>
      </c>
      <c r="F408" s="248" t="s">
        <v>144</v>
      </c>
      <c r="G408" s="246"/>
      <c r="H408" s="249">
        <v>91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5" t="s">
        <v>126</v>
      </c>
      <c r="AU408" s="255" t="s">
        <v>82</v>
      </c>
      <c r="AV408" s="15" t="s">
        <v>123</v>
      </c>
      <c r="AW408" s="15" t="s">
        <v>33</v>
      </c>
      <c r="AX408" s="15" t="s">
        <v>80</v>
      </c>
      <c r="AY408" s="255" t="s">
        <v>115</v>
      </c>
    </row>
    <row r="409" s="2" customFormat="1" ht="16.5" customHeight="1">
      <c r="A409" s="40"/>
      <c r="B409" s="41"/>
      <c r="C409" s="270" t="s">
        <v>137</v>
      </c>
      <c r="D409" s="270" t="s">
        <v>264</v>
      </c>
      <c r="E409" s="271" t="s">
        <v>297</v>
      </c>
      <c r="F409" s="272" t="s">
        <v>298</v>
      </c>
      <c r="G409" s="273" t="s">
        <v>121</v>
      </c>
      <c r="H409" s="274">
        <v>91</v>
      </c>
      <c r="I409" s="275"/>
      <c r="J409" s="276">
        <f>ROUND(I409*H409,2)</f>
        <v>0</v>
      </c>
      <c r="K409" s="272" t="s">
        <v>19</v>
      </c>
      <c r="L409" s="277"/>
      <c r="M409" s="278" t="s">
        <v>19</v>
      </c>
      <c r="N409" s="279" t="s">
        <v>43</v>
      </c>
      <c r="O409" s="86"/>
      <c r="P409" s="215">
        <f>O409*H409</f>
        <v>0</v>
      </c>
      <c r="Q409" s="215">
        <v>0.096000000000000002</v>
      </c>
      <c r="R409" s="215">
        <f>Q409*H409</f>
        <v>8.7360000000000007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134</v>
      </c>
      <c r="AT409" s="217" t="s">
        <v>264</v>
      </c>
      <c r="AU409" s="217" t="s">
        <v>82</v>
      </c>
      <c r="AY409" s="19" t="s">
        <v>115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123</v>
      </c>
      <c r="BM409" s="217" t="s">
        <v>299</v>
      </c>
    </row>
    <row r="410" s="2" customFormat="1">
      <c r="A410" s="40"/>
      <c r="B410" s="41"/>
      <c r="C410" s="42"/>
      <c r="D410" s="219" t="s">
        <v>125</v>
      </c>
      <c r="E410" s="42"/>
      <c r="F410" s="220" t="s">
        <v>298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125</v>
      </c>
      <c r="AU410" s="19" t="s">
        <v>82</v>
      </c>
    </row>
    <row r="411" s="13" customFormat="1">
      <c r="A411" s="13"/>
      <c r="B411" s="224"/>
      <c r="C411" s="225"/>
      <c r="D411" s="219" t="s">
        <v>126</v>
      </c>
      <c r="E411" s="226" t="s">
        <v>19</v>
      </c>
      <c r="F411" s="227" t="s">
        <v>296</v>
      </c>
      <c r="G411" s="225"/>
      <c r="H411" s="226" t="s">
        <v>19</v>
      </c>
      <c r="I411" s="228"/>
      <c r="J411" s="225"/>
      <c r="K411" s="225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126</v>
      </c>
      <c r="AU411" s="233" t="s">
        <v>82</v>
      </c>
      <c r="AV411" s="13" t="s">
        <v>80</v>
      </c>
      <c r="AW411" s="13" t="s">
        <v>33</v>
      </c>
      <c r="AX411" s="13" t="s">
        <v>72</v>
      </c>
      <c r="AY411" s="233" t="s">
        <v>115</v>
      </c>
    </row>
    <row r="412" s="13" customFormat="1">
      <c r="A412" s="13"/>
      <c r="B412" s="224"/>
      <c r="C412" s="225"/>
      <c r="D412" s="219" t="s">
        <v>126</v>
      </c>
      <c r="E412" s="226" t="s">
        <v>19</v>
      </c>
      <c r="F412" s="227" t="s">
        <v>129</v>
      </c>
      <c r="G412" s="225"/>
      <c r="H412" s="226" t="s">
        <v>19</v>
      </c>
      <c r="I412" s="228"/>
      <c r="J412" s="225"/>
      <c r="K412" s="225"/>
      <c r="L412" s="229"/>
      <c r="M412" s="230"/>
      <c r="N412" s="231"/>
      <c r="O412" s="231"/>
      <c r="P412" s="231"/>
      <c r="Q412" s="231"/>
      <c r="R412" s="231"/>
      <c r="S412" s="231"/>
      <c r="T412" s="23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3" t="s">
        <v>126</v>
      </c>
      <c r="AU412" s="233" t="s">
        <v>82</v>
      </c>
      <c r="AV412" s="13" t="s">
        <v>80</v>
      </c>
      <c r="AW412" s="13" t="s">
        <v>33</v>
      </c>
      <c r="AX412" s="13" t="s">
        <v>72</v>
      </c>
      <c r="AY412" s="233" t="s">
        <v>115</v>
      </c>
    </row>
    <row r="413" s="14" customFormat="1">
      <c r="A413" s="14"/>
      <c r="B413" s="234"/>
      <c r="C413" s="235"/>
      <c r="D413" s="219" t="s">
        <v>126</v>
      </c>
      <c r="E413" s="236" t="s">
        <v>19</v>
      </c>
      <c r="F413" s="237" t="s">
        <v>80</v>
      </c>
      <c r="G413" s="235"/>
      <c r="H413" s="238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4" t="s">
        <v>126</v>
      </c>
      <c r="AU413" s="244" t="s">
        <v>82</v>
      </c>
      <c r="AV413" s="14" t="s">
        <v>82</v>
      </c>
      <c r="AW413" s="14" t="s">
        <v>33</v>
      </c>
      <c r="AX413" s="14" t="s">
        <v>72</v>
      </c>
      <c r="AY413" s="244" t="s">
        <v>115</v>
      </c>
    </row>
    <row r="414" s="13" customFormat="1">
      <c r="A414" s="13"/>
      <c r="B414" s="224"/>
      <c r="C414" s="225"/>
      <c r="D414" s="219" t="s">
        <v>126</v>
      </c>
      <c r="E414" s="226" t="s">
        <v>19</v>
      </c>
      <c r="F414" s="227" t="s">
        <v>129</v>
      </c>
      <c r="G414" s="225"/>
      <c r="H414" s="226" t="s">
        <v>19</v>
      </c>
      <c r="I414" s="228"/>
      <c r="J414" s="225"/>
      <c r="K414" s="225"/>
      <c r="L414" s="229"/>
      <c r="M414" s="230"/>
      <c r="N414" s="231"/>
      <c r="O414" s="231"/>
      <c r="P414" s="231"/>
      <c r="Q414" s="231"/>
      <c r="R414" s="231"/>
      <c r="S414" s="231"/>
      <c r="T414" s="23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3" t="s">
        <v>126</v>
      </c>
      <c r="AU414" s="233" t="s">
        <v>82</v>
      </c>
      <c r="AV414" s="13" t="s">
        <v>80</v>
      </c>
      <c r="AW414" s="13" t="s">
        <v>33</v>
      </c>
      <c r="AX414" s="13" t="s">
        <v>72</v>
      </c>
      <c r="AY414" s="233" t="s">
        <v>115</v>
      </c>
    </row>
    <row r="415" s="14" customFormat="1">
      <c r="A415" s="14"/>
      <c r="B415" s="234"/>
      <c r="C415" s="235"/>
      <c r="D415" s="219" t="s">
        <v>126</v>
      </c>
      <c r="E415" s="236" t="s">
        <v>19</v>
      </c>
      <c r="F415" s="237" t="s">
        <v>130</v>
      </c>
      <c r="G415" s="235"/>
      <c r="H415" s="238">
        <v>3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4" t="s">
        <v>126</v>
      </c>
      <c r="AU415" s="244" t="s">
        <v>82</v>
      </c>
      <c r="AV415" s="14" t="s">
        <v>82</v>
      </c>
      <c r="AW415" s="14" t="s">
        <v>33</v>
      </c>
      <c r="AX415" s="14" t="s">
        <v>72</v>
      </c>
      <c r="AY415" s="244" t="s">
        <v>115</v>
      </c>
    </row>
    <row r="416" s="13" customFormat="1">
      <c r="A416" s="13"/>
      <c r="B416" s="224"/>
      <c r="C416" s="225"/>
      <c r="D416" s="219" t="s">
        <v>126</v>
      </c>
      <c r="E416" s="226" t="s">
        <v>19</v>
      </c>
      <c r="F416" s="227" t="s">
        <v>129</v>
      </c>
      <c r="G416" s="225"/>
      <c r="H416" s="226" t="s">
        <v>19</v>
      </c>
      <c r="I416" s="228"/>
      <c r="J416" s="225"/>
      <c r="K416" s="225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126</v>
      </c>
      <c r="AU416" s="233" t="s">
        <v>82</v>
      </c>
      <c r="AV416" s="13" t="s">
        <v>80</v>
      </c>
      <c r="AW416" s="13" t="s">
        <v>33</v>
      </c>
      <c r="AX416" s="13" t="s">
        <v>72</v>
      </c>
      <c r="AY416" s="233" t="s">
        <v>115</v>
      </c>
    </row>
    <row r="417" s="14" customFormat="1">
      <c r="A417" s="14"/>
      <c r="B417" s="234"/>
      <c r="C417" s="235"/>
      <c r="D417" s="219" t="s">
        <v>126</v>
      </c>
      <c r="E417" s="236" t="s">
        <v>19</v>
      </c>
      <c r="F417" s="237" t="s">
        <v>80</v>
      </c>
      <c r="G417" s="235"/>
      <c r="H417" s="238">
        <v>1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4" t="s">
        <v>126</v>
      </c>
      <c r="AU417" s="244" t="s">
        <v>82</v>
      </c>
      <c r="AV417" s="14" t="s">
        <v>82</v>
      </c>
      <c r="AW417" s="14" t="s">
        <v>33</v>
      </c>
      <c r="AX417" s="14" t="s">
        <v>72</v>
      </c>
      <c r="AY417" s="244" t="s">
        <v>115</v>
      </c>
    </row>
    <row r="418" s="13" customFormat="1">
      <c r="A418" s="13"/>
      <c r="B418" s="224"/>
      <c r="C418" s="225"/>
      <c r="D418" s="219" t="s">
        <v>126</v>
      </c>
      <c r="E418" s="226" t="s">
        <v>19</v>
      </c>
      <c r="F418" s="227" t="s">
        <v>131</v>
      </c>
      <c r="G418" s="225"/>
      <c r="H418" s="226" t="s">
        <v>19</v>
      </c>
      <c r="I418" s="228"/>
      <c r="J418" s="225"/>
      <c r="K418" s="225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126</v>
      </c>
      <c r="AU418" s="233" t="s">
        <v>82</v>
      </c>
      <c r="AV418" s="13" t="s">
        <v>80</v>
      </c>
      <c r="AW418" s="13" t="s">
        <v>33</v>
      </c>
      <c r="AX418" s="13" t="s">
        <v>72</v>
      </c>
      <c r="AY418" s="233" t="s">
        <v>115</v>
      </c>
    </row>
    <row r="419" s="14" customFormat="1">
      <c r="A419" s="14"/>
      <c r="B419" s="234"/>
      <c r="C419" s="235"/>
      <c r="D419" s="219" t="s">
        <v>126</v>
      </c>
      <c r="E419" s="236" t="s">
        <v>19</v>
      </c>
      <c r="F419" s="237" t="s">
        <v>80</v>
      </c>
      <c r="G419" s="235"/>
      <c r="H419" s="238">
        <v>1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4" t="s">
        <v>126</v>
      </c>
      <c r="AU419" s="244" t="s">
        <v>82</v>
      </c>
      <c r="AV419" s="14" t="s">
        <v>82</v>
      </c>
      <c r="AW419" s="14" t="s">
        <v>33</v>
      </c>
      <c r="AX419" s="14" t="s">
        <v>72</v>
      </c>
      <c r="AY419" s="244" t="s">
        <v>115</v>
      </c>
    </row>
    <row r="420" s="13" customFormat="1">
      <c r="A420" s="13"/>
      <c r="B420" s="224"/>
      <c r="C420" s="225"/>
      <c r="D420" s="219" t="s">
        <v>126</v>
      </c>
      <c r="E420" s="226" t="s">
        <v>19</v>
      </c>
      <c r="F420" s="227" t="s">
        <v>131</v>
      </c>
      <c r="G420" s="225"/>
      <c r="H420" s="226" t="s">
        <v>19</v>
      </c>
      <c r="I420" s="228"/>
      <c r="J420" s="225"/>
      <c r="K420" s="225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126</v>
      </c>
      <c r="AU420" s="233" t="s">
        <v>82</v>
      </c>
      <c r="AV420" s="13" t="s">
        <v>80</v>
      </c>
      <c r="AW420" s="13" t="s">
        <v>33</v>
      </c>
      <c r="AX420" s="13" t="s">
        <v>72</v>
      </c>
      <c r="AY420" s="233" t="s">
        <v>115</v>
      </c>
    </row>
    <row r="421" s="14" customFormat="1">
      <c r="A421" s="14"/>
      <c r="B421" s="234"/>
      <c r="C421" s="235"/>
      <c r="D421" s="219" t="s">
        <v>126</v>
      </c>
      <c r="E421" s="236" t="s">
        <v>19</v>
      </c>
      <c r="F421" s="237" t="s">
        <v>80</v>
      </c>
      <c r="G421" s="235"/>
      <c r="H421" s="238">
        <v>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4" t="s">
        <v>126</v>
      </c>
      <c r="AU421" s="244" t="s">
        <v>82</v>
      </c>
      <c r="AV421" s="14" t="s">
        <v>82</v>
      </c>
      <c r="AW421" s="14" t="s">
        <v>33</v>
      </c>
      <c r="AX421" s="14" t="s">
        <v>72</v>
      </c>
      <c r="AY421" s="244" t="s">
        <v>115</v>
      </c>
    </row>
    <row r="422" s="13" customFormat="1">
      <c r="A422" s="13"/>
      <c r="B422" s="224"/>
      <c r="C422" s="225"/>
      <c r="D422" s="219" t="s">
        <v>126</v>
      </c>
      <c r="E422" s="226" t="s">
        <v>19</v>
      </c>
      <c r="F422" s="227" t="s">
        <v>131</v>
      </c>
      <c r="G422" s="225"/>
      <c r="H422" s="226" t="s">
        <v>19</v>
      </c>
      <c r="I422" s="228"/>
      <c r="J422" s="225"/>
      <c r="K422" s="225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126</v>
      </c>
      <c r="AU422" s="233" t="s">
        <v>82</v>
      </c>
      <c r="AV422" s="13" t="s">
        <v>80</v>
      </c>
      <c r="AW422" s="13" t="s">
        <v>33</v>
      </c>
      <c r="AX422" s="13" t="s">
        <v>72</v>
      </c>
      <c r="AY422" s="233" t="s">
        <v>115</v>
      </c>
    </row>
    <row r="423" s="14" customFormat="1">
      <c r="A423" s="14"/>
      <c r="B423" s="234"/>
      <c r="C423" s="235"/>
      <c r="D423" s="219" t="s">
        <v>126</v>
      </c>
      <c r="E423" s="236" t="s">
        <v>19</v>
      </c>
      <c r="F423" s="237" t="s">
        <v>132</v>
      </c>
      <c r="G423" s="235"/>
      <c r="H423" s="238">
        <v>7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126</v>
      </c>
      <c r="AU423" s="244" t="s">
        <v>82</v>
      </c>
      <c r="AV423" s="14" t="s">
        <v>82</v>
      </c>
      <c r="AW423" s="14" t="s">
        <v>33</v>
      </c>
      <c r="AX423" s="14" t="s">
        <v>72</v>
      </c>
      <c r="AY423" s="244" t="s">
        <v>115</v>
      </c>
    </row>
    <row r="424" s="13" customFormat="1">
      <c r="A424" s="13"/>
      <c r="B424" s="224"/>
      <c r="C424" s="225"/>
      <c r="D424" s="219" t="s">
        <v>126</v>
      </c>
      <c r="E424" s="226" t="s">
        <v>19</v>
      </c>
      <c r="F424" s="227" t="s">
        <v>133</v>
      </c>
      <c r="G424" s="225"/>
      <c r="H424" s="226" t="s">
        <v>19</v>
      </c>
      <c r="I424" s="228"/>
      <c r="J424" s="225"/>
      <c r="K424" s="225"/>
      <c r="L424" s="229"/>
      <c r="M424" s="230"/>
      <c r="N424" s="231"/>
      <c r="O424" s="231"/>
      <c r="P424" s="231"/>
      <c r="Q424" s="231"/>
      <c r="R424" s="231"/>
      <c r="S424" s="231"/>
      <c r="T424" s="23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3" t="s">
        <v>126</v>
      </c>
      <c r="AU424" s="233" t="s">
        <v>82</v>
      </c>
      <c r="AV424" s="13" t="s">
        <v>80</v>
      </c>
      <c r="AW424" s="13" t="s">
        <v>33</v>
      </c>
      <c r="AX424" s="13" t="s">
        <v>72</v>
      </c>
      <c r="AY424" s="233" t="s">
        <v>115</v>
      </c>
    </row>
    <row r="425" s="14" customFormat="1">
      <c r="A425" s="14"/>
      <c r="B425" s="234"/>
      <c r="C425" s="235"/>
      <c r="D425" s="219" t="s">
        <v>126</v>
      </c>
      <c r="E425" s="236" t="s">
        <v>19</v>
      </c>
      <c r="F425" s="237" t="s">
        <v>134</v>
      </c>
      <c r="G425" s="235"/>
      <c r="H425" s="238">
        <v>8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4" t="s">
        <v>126</v>
      </c>
      <c r="AU425" s="244" t="s">
        <v>82</v>
      </c>
      <c r="AV425" s="14" t="s">
        <v>82</v>
      </c>
      <c r="AW425" s="14" t="s">
        <v>33</v>
      </c>
      <c r="AX425" s="14" t="s">
        <v>72</v>
      </c>
      <c r="AY425" s="244" t="s">
        <v>115</v>
      </c>
    </row>
    <row r="426" s="13" customFormat="1">
      <c r="A426" s="13"/>
      <c r="B426" s="224"/>
      <c r="C426" s="225"/>
      <c r="D426" s="219" t="s">
        <v>126</v>
      </c>
      <c r="E426" s="226" t="s">
        <v>19</v>
      </c>
      <c r="F426" s="227" t="s">
        <v>133</v>
      </c>
      <c r="G426" s="225"/>
      <c r="H426" s="226" t="s">
        <v>19</v>
      </c>
      <c r="I426" s="228"/>
      <c r="J426" s="225"/>
      <c r="K426" s="225"/>
      <c r="L426" s="229"/>
      <c r="M426" s="230"/>
      <c r="N426" s="231"/>
      <c r="O426" s="231"/>
      <c r="P426" s="231"/>
      <c r="Q426" s="231"/>
      <c r="R426" s="231"/>
      <c r="S426" s="231"/>
      <c r="T426" s="23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3" t="s">
        <v>126</v>
      </c>
      <c r="AU426" s="233" t="s">
        <v>82</v>
      </c>
      <c r="AV426" s="13" t="s">
        <v>80</v>
      </c>
      <c r="AW426" s="13" t="s">
        <v>33</v>
      </c>
      <c r="AX426" s="13" t="s">
        <v>72</v>
      </c>
      <c r="AY426" s="233" t="s">
        <v>115</v>
      </c>
    </row>
    <row r="427" s="14" customFormat="1">
      <c r="A427" s="14"/>
      <c r="B427" s="234"/>
      <c r="C427" s="235"/>
      <c r="D427" s="219" t="s">
        <v>126</v>
      </c>
      <c r="E427" s="236" t="s">
        <v>19</v>
      </c>
      <c r="F427" s="237" t="s">
        <v>80</v>
      </c>
      <c r="G427" s="235"/>
      <c r="H427" s="238">
        <v>1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4" t="s">
        <v>126</v>
      </c>
      <c r="AU427" s="244" t="s">
        <v>82</v>
      </c>
      <c r="AV427" s="14" t="s">
        <v>82</v>
      </c>
      <c r="AW427" s="14" t="s">
        <v>33</v>
      </c>
      <c r="AX427" s="14" t="s">
        <v>72</v>
      </c>
      <c r="AY427" s="244" t="s">
        <v>115</v>
      </c>
    </row>
    <row r="428" s="13" customFormat="1">
      <c r="A428" s="13"/>
      <c r="B428" s="224"/>
      <c r="C428" s="225"/>
      <c r="D428" s="219" t="s">
        <v>126</v>
      </c>
      <c r="E428" s="226" t="s">
        <v>19</v>
      </c>
      <c r="F428" s="227" t="s">
        <v>135</v>
      </c>
      <c r="G428" s="225"/>
      <c r="H428" s="226" t="s">
        <v>19</v>
      </c>
      <c r="I428" s="228"/>
      <c r="J428" s="225"/>
      <c r="K428" s="225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126</v>
      </c>
      <c r="AU428" s="233" t="s">
        <v>82</v>
      </c>
      <c r="AV428" s="13" t="s">
        <v>80</v>
      </c>
      <c r="AW428" s="13" t="s">
        <v>33</v>
      </c>
      <c r="AX428" s="13" t="s">
        <v>72</v>
      </c>
      <c r="AY428" s="233" t="s">
        <v>115</v>
      </c>
    </row>
    <row r="429" s="14" customFormat="1">
      <c r="A429" s="14"/>
      <c r="B429" s="234"/>
      <c r="C429" s="235"/>
      <c r="D429" s="219" t="s">
        <v>126</v>
      </c>
      <c r="E429" s="236" t="s">
        <v>19</v>
      </c>
      <c r="F429" s="237" t="s">
        <v>132</v>
      </c>
      <c r="G429" s="235"/>
      <c r="H429" s="238">
        <v>7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126</v>
      </c>
      <c r="AU429" s="244" t="s">
        <v>82</v>
      </c>
      <c r="AV429" s="14" t="s">
        <v>82</v>
      </c>
      <c r="AW429" s="14" t="s">
        <v>33</v>
      </c>
      <c r="AX429" s="14" t="s">
        <v>72</v>
      </c>
      <c r="AY429" s="244" t="s">
        <v>115</v>
      </c>
    </row>
    <row r="430" s="13" customFormat="1">
      <c r="A430" s="13"/>
      <c r="B430" s="224"/>
      <c r="C430" s="225"/>
      <c r="D430" s="219" t="s">
        <v>126</v>
      </c>
      <c r="E430" s="226" t="s">
        <v>19</v>
      </c>
      <c r="F430" s="227" t="s">
        <v>135</v>
      </c>
      <c r="G430" s="225"/>
      <c r="H430" s="226" t="s">
        <v>19</v>
      </c>
      <c r="I430" s="228"/>
      <c r="J430" s="225"/>
      <c r="K430" s="225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126</v>
      </c>
      <c r="AU430" s="233" t="s">
        <v>82</v>
      </c>
      <c r="AV430" s="13" t="s">
        <v>80</v>
      </c>
      <c r="AW430" s="13" t="s">
        <v>33</v>
      </c>
      <c r="AX430" s="13" t="s">
        <v>72</v>
      </c>
      <c r="AY430" s="233" t="s">
        <v>115</v>
      </c>
    </row>
    <row r="431" s="14" customFormat="1">
      <c r="A431" s="14"/>
      <c r="B431" s="234"/>
      <c r="C431" s="235"/>
      <c r="D431" s="219" t="s">
        <v>126</v>
      </c>
      <c r="E431" s="236" t="s">
        <v>19</v>
      </c>
      <c r="F431" s="237" t="s">
        <v>80</v>
      </c>
      <c r="G431" s="235"/>
      <c r="H431" s="238">
        <v>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4" t="s">
        <v>126</v>
      </c>
      <c r="AU431" s="244" t="s">
        <v>82</v>
      </c>
      <c r="AV431" s="14" t="s">
        <v>82</v>
      </c>
      <c r="AW431" s="14" t="s">
        <v>33</v>
      </c>
      <c r="AX431" s="14" t="s">
        <v>72</v>
      </c>
      <c r="AY431" s="244" t="s">
        <v>115</v>
      </c>
    </row>
    <row r="432" s="13" customFormat="1">
      <c r="A432" s="13"/>
      <c r="B432" s="224"/>
      <c r="C432" s="225"/>
      <c r="D432" s="219" t="s">
        <v>126</v>
      </c>
      <c r="E432" s="226" t="s">
        <v>19</v>
      </c>
      <c r="F432" s="227" t="s">
        <v>135</v>
      </c>
      <c r="G432" s="225"/>
      <c r="H432" s="226" t="s">
        <v>19</v>
      </c>
      <c r="I432" s="228"/>
      <c r="J432" s="225"/>
      <c r="K432" s="225"/>
      <c r="L432" s="229"/>
      <c r="M432" s="230"/>
      <c r="N432" s="231"/>
      <c r="O432" s="231"/>
      <c r="P432" s="231"/>
      <c r="Q432" s="231"/>
      <c r="R432" s="231"/>
      <c r="S432" s="231"/>
      <c r="T432" s="23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3" t="s">
        <v>126</v>
      </c>
      <c r="AU432" s="233" t="s">
        <v>82</v>
      </c>
      <c r="AV432" s="13" t="s">
        <v>80</v>
      </c>
      <c r="AW432" s="13" t="s">
        <v>33</v>
      </c>
      <c r="AX432" s="13" t="s">
        <v>72</v>
      </c>
      <c r="AY432" s="233" t="s">
        <v>115</v>
      </c>
    </row>
    <row r="433" s="14" customFormat="1">
      <c r="A433" s="14"/>
      <c r="B433" s="234"/>
      <c r="C433" s="235"/>
      <c r="D433" s="219" t="s">
        <v>126</v>
      </c>
      <c r="E433" s="236" t="s">
        <v>19</v>
      </c>
      <c r="F433" s="237" t="s">
        <v>80</v>
      </c>
      <c r="G433" s="235"/>
      <c r="H433" s="238">
        <v>1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4" t="s">
        <v>126</v>
      </c>
      <c r="AU433" s="244" t="s">
        <v>82</v>
      </c>
      <c r="AV433" s="14" t="s">
        <v>82</v>
      </c>
      <c r="AW433" s="14" t="s">
        <v>33</v>
      </c>
      <c r="AX433" s="14" t="s">
        <v>72</v>
      </c>
      <c r="AY433" s="244" t="s">
        <v>115</v>
      </c>
    </row>
    <row r="434" s="13" customFormat="1">
      <c r="A434" s="13"/>
      <c r="B434" s="224"/>
      <c r="C434" s="225"/>
      <c r="D434" s="219" t="s">
        <v>126</v>
      </c>
      <c r="E434" s="226" t="s">
        <v>19</v>
      </c>
      <c r="F434" s="227" t="s">
        <v>135</v>
      </c>
      <c r="G434" s="225"/>
      <c r="H434" s="226" t="s">
        <v>19</v>
      </c>
      <c r="I434" s="228"/>
      <c r="J434" s="225"/>
      <c r="K434" s="225"/>
      <c r="L434" s="229"/>
      <c r="M434" s="230"/>
      <c r="N434" s="231"/>
      <c r="O434" s="231"/>
      <c r="P434" s="231"/>
      <c r="Q434" s="231"/>
      <c r="R434" s="231"/>
      <c r="S434" s="231"/>
      <c r="T434" s="23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3" t="s">
        <v>126</v>
      </c>
      <c r="AU434" s="233" t="s">
        <v>82</v>
      </c>
      <c r="AV434" s="13" t="s">
        <v>80</v>
      </c>
      <c r="AW434" s="13" t="s">
        <v>33</v>
      </c>
      <c r="AX434" s="13" t="s">
        <v>72</v>
      </c>
      <c r="AY434" s="233" t="s">
        <v>115</v>
      </c>
    </row>
    <row r="435" s="14" customFormat="1">
      <c r="A435" s="14"/>
      <c r="B435" s="234"/>
      <c r="C435" s="235"/>
      <c r="D435" s="219" t="s">
        <v>126</v>
      </c>
      <c r="E435" s="236" t="s">
        <v>19</v>
      </c>
      <c r="F435" s="237" t="s">
        <v>80</v>
      </c>
      <c r="G435" s="235"/>
      <c r="H435" s="238">
        <v>1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4" t="s">
        <v>126</v>
      </c>
      <c r="AU435" s="244" t="s">
        <v>82</v>
      </c>
      <c r="AV435" s="14" t="s">
        <v>82</v>
      </c>
      <c r="AW435" s="14" t="s">
        <v>33</v>
      </c>
      <c r="AX435" s="14" t="s">
        <v>72</v>
      </c>
      <c r="AY435" s="244" t="s">
        <v>115</v>
      </c>
    </row>
    <row r="436" s="13" customFormat="1">
      <c r="A436" s="13"/>
      <c r="B436" s="224"/>
      <c r="C436" s="225"/>
      <c r="D436" s="219" t="s">
        <v>126</v>
      </c>
      <c r="E436" s="226" t="s">
        <v>19</v>
      </c>
      <c r="F436" s="227" t="s">
        <v>135</v>
      </c>
      <c r="G436" s="225"/>
      <c r="H436" s="226" t="s">
        <v>19</v>
      </c>
      <c r="I436" s="228"/>
      <c r="J436" s="225"/>
      <c r="K436" s="225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126</v>
      </c>
      <c r="AU436" s="233" t="s">
        <v>82</v>
      </c>
      <c r="AV436" s="13" t="s">
        <v>80</v>
      </c>
      <c r="AW436" s="13" t="s">
        <v>33</v>
      </c>
      <c r="AX436" s="13" t="s">
        <v>72</v>
      </c>
      <c r="AY436" s="233" t="s">
        <v>115</v>
      </c>
    </row>
    <row r="437" s="14" customFormat="1">
      <c r="A437" s="14"/>
      <c r="B437" s="234"/>
      <c r="C437" s="235"/>
      <c r="D437" s="219" t="s">
        <v>126</v>
      </c>
      <c r="E437" s="236" t="s">
        <v>19</v>
      </c>
      <c r="F437" s="237" t="s">
        <v>80</v>
      </c>
      <c r="G437" s="235"/>
      <c r="H437" s="238">
        <v>1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4" t="s">
        <v>126</v>
      </c>
      <c r="AU437" s="244" t="s">
        <v>82</v>
      </c>
      <c r="AV437" s="14" t="s">
        <v>82</v>
      </c>
      <c r="AW437" s="14" t="s">
        <v>33</v>
      </c>
      <c r="AX437" s="14" t="s">
        <v>72</v>
      </c>
      <c r="AY437" s="244" t="s">
        <v>115</v>
      </c>
    </row>
    <row r="438" s="13" customFormat="1">
      <c r="A438" s="13"/>
      <c r="B438" s="224"/>
      <c r="C438" s="225"/>
      <c r="D438" s="219" t="s">
        <v>126</v>
      </c>
      <c r="E438" s="226" t="s">
        <v>19</v>
      </c>
      <c r="F438" s="227" t="s">
        <v>135</v>
      </c>
      <c r="G438" s="225"/>
      <c r="H438" s="226" t="s">
        <v>19</v>
      </c>
      <c r="I438" s="228"/>
      <c r="J438" s="225"/>
      <c r="K438" s="225"/>
      <c r="L438" s="229"/>
      <c r="M438" s="230"/>
      <c r="N438" s="231"/>
      <c r="O438" s="231"/>
      <c r="P438" s="231"/>
      <c r="Q438" s="231"/>
      <c r="R438" s="231"/>
      <c r="S438" s="231"/>
      <c r="T438" s="23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3" t="s">
        <v>126</v>
      </c>
      <c r="AU438" s="233" t="s">
        <v>82</v>
      </c>
      <c r="AV438" s="13" t="s">
        <v>80</v>
      </c>
      <c r="AW438" s="13" t="s">
        <v>33</v>
      </c>
      <c r="AX438" s="13" t="s">
        <v>72</v>
      </c>
      <c r="AY438" s="233" t="s">
        <v>115</v>
      </c>
    </row>
    <row r="439" s="14" customFormat="1">
      <c r="A439" s="14"/>
      <c r="B439" s="234"/>
      <c r="C439" s="235"/>
      <c r="D439" s="219" t="s">
        <v>126</v>
      </c>
      <c r="E439" s="236" t="s">
        <v>19</v>
      </c>
      <c r="F439" s="237" t="s">
        <v>80</v>
      </c>
      <c r="G439" s="235"/>
      <c r="H439" s="238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4" t="s">
        <v>126</v>
      </c>
      <c r="AU439" s="244" t="s">
        <v>82</v>
      </c>
      <c r="AV439" s="14" t="s">
        <v>82</v>
      </c>
      <c r="AW439" s="14" t="s">
        <v>33</v>
      </c>
      <c r="AX439" s="14" t="s">
        <v>72</v>
      </c>
      <c r="AY439" s="244" t="s">
        <v>115</v>
      </c>
    </row>
    <row r="440" s="13" customFormat="1">
      <c r="A440" s="13"/>
      <c r="B440" s="224"/>
      <c r="C440" s="225"/>
      <c r="D440" s="219" t="s">
        <v>126</v>
      </c>
      <c r="E440" s="226" t="s">
        <v>19</v>
      </c>
      <c r="F440" s="227" t="s">
        <v>135</v>
      </c>
      <c r="G440" s="225"/>
      <c r="H440" s="226" t="s">
        <v>19</v>
      </c>
      <c r="I440" s="228"/>
      <c r="J440" s="225"/>
      <c r="K440" s="225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126</v>
      </c>
      <c r="AU440" s="233" t="s">
        <v>82</v>
      </c>
      <c r="AV440" s="13" t="s">
        <v>80</v>
      </c>
      <c r="AW440" s="13" t="s">
        <v>33</v>
      </c>
      <c r="AX440" s="13" t="s">
        <v>72</v>
      </c>
      <c r="AY440" s="233" t="s">
        <v>115</v>
      </c>
    </row>
    <row r="441" s="14" customFormat="1">
      <c r="A441" s="14"/>
      <c r="B441" s="234"/>
      <c r="C441" s="235"/>
      <c r="D441" s="219" t="s">
        <v>126</v>
      </c>
      <c r="E441" s="236" t="s">
        <v>19</v>
      </c>
      <c r="F441" s="237" t="s">
        <v>80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126</v>
      </c>
      <c r="AU441" s="244" t="s">
        <v>82</v>
      </c>
      <c r="AV441" s="14" t="s">
        <v>82</v>
      </c>
      <c r="AW441" s="14" t="s">
        <v>33</v>
      </c>
      <c r="AX441" s="14" t="s">
        <v>72</v>
      </c>
      <c r="AY441" s="244" t="s">
        <v>115</v>
      </c>
    </row>
    <row r="442" s="13" customFormat="1">
      <c r="A442" s="13"/>
      <c r="B442" s="224"/>
      <c r="C442" s="225"/>
      <c r="D442" s="219" t="s">
        <v>126</v>
      </c>
      <c r="E442" s="226" t="s">
        <v>19</v>
      </c>
      <c r="F442" s="227" t="s">
        <v>135</v>
      </c>
      <c r="G442" s="225"/>
      <c r="H442" s="226" t="s">
        <v>19</v>
      </c>
      <c r="I442" s="228"/>
      <c r="J442" s="225"/>
      <c r="K442" s="225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126</v>
      </c>
      <c r="AU442" s="233" t="s">
        <v>82</v>
      </c>
      <c r="AV442" s="13" t="s">
        <v>80</v>
      </c>
      <c r="AW442" s="13" t="s">
        <v>33</v>
      </c>
      <c r="AX442" s="13" t="s">
        <v>72</v>
      </c>
      <c r="AY442" s="233" t="s">
        <v>115</v>
      </c>
    </row>
    <row r="443" s="14" customFormat="1">
      <c r="A443" s="14"/>
      <c r="B443" s="234"/>
      <c r="C443" s="235"/>
      <c r="D443" s="219" t="s">
        <v>126</v>
      </c>
      <c r="E443" s="236" t="s">
        <v>19</v>
      </c>
      <c r="F443" s="237" t="s">
        <v>80</v>
      </c>
      <c r="G443" s="235"/>
      <c r="H443" s="238">
        <v>1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126</v>
      </c>
      <c r="AU443" s="244" t="s">
        <v>82</v>
      </c>
      <c r="AV443" s="14" t="s">
        <v>82</v>
      </c>
      <c r="AW443" s="14" t="s">
        <v>33</v>
      </c>
      <c r="AX443" s="14" t="s">
        <v>72</v>
      </c>
      <c r="AY443" s="244" t="s">
        <v>115</v>
      </c>
    </row>
    <row r="444" s="13" customFormat="1">
      <c r="A444" s="13"/>
      <c r="B444" s="224"/>
      <c r="C444" s="225"/>
      <c r="D444" s="219" t="s">
        <v>126</v>
      </c>
      <c r="E444" s="226" t="s">
        <v>19</v>
      </c>
      <c r="F444" s="227" t="s">
        <v>135</v>
      </c>
      <c r="G444" s="225"/>
      <c r="H444" s="226" t="s">
        <v>19</v>
      </c>
      <c r="I444" s="228"/>
      <c r="J444" s="225"/>
      <c r="K444" s="225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126</v>
      </c>
      <c r="AU444" s="233" t="s">
        <v>82</v>
      </c>
      <c r="AV444" s="13" t="s">
        <v>80</v>
      </c>
      <c r="AW444" s="13" t="s">
        <v>33</v>
      </c>
      <c r="AX444" s="13" t="s">
        <v>72</v>
      </c>
      <c r="AY444" s="233" t="s">
        <v>115</v>
      </c>
    </row>
    <row r="445" s="14" customFormat="1">
      <c r="A445" s="14"/>
      <c r="B445" s="234"/>
      <c r="C445" s="235"/>
      <c r="D445" s="219" t="s">
        <v>126</v>
      </c>
      <c r="E445" s="236" t="s">
        <v>19</v>
      </c>
      <c r="F445" s="237" t="s">
        <v>80</v>
      </c>
      <c r="G445" s="235"/>
      <c r="H445" s="238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126</v>
      </c>
      <c r="AU445" s="244" t="s">
        <v>82</v>
      </c>
      <c r="AV445" s="14" t="s">
        <v>82</v>
      </c>
      <c r="AW445" s="14" t="s">
        <v>33</v>
      </c>
      <c r="AX445" s="14" t="s">
        <v>72</v>
      </c>
      <c r="AY445" s="244" t="s">
        <v>115</v>
      </c>
    </row>
    <row r="446" s="13" customFormat="1">
      <c r="A446" s="13"/>
      <c r="B446" s="224"/>
      <c r="C446" s="225"/>
      <c r="D446" s="219" t="s">
        <v>126</v>
      </c>
      <c r="E446" s="226" t="s">
        <v>19</v>
      </c>
      <c r="F446" s="227" t="s">
        <v>136</v>
      </c>
      <c r="G446" s="225"/>
      <c r="H446" s="226" t="s">
        <v>19</v>
      </c>
      <c r="I446" s="228"/>
      <c r="J446" s="225"/>
      <c r="K446" s="225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126</v>
      </c>
      <c r="AU446" s="233" t="s">
        <v>82</v>
      </c>
      <c r="AV446" s="13" t="s">
        <v>80</v>
      </c>
      <c r="AW446" s="13" t="s">
        <v>33</v>
      </c>
      <c r="AX446" s="13" t="s">
        <v>72</v>
      </c>
      <c r="AY446" s="233" t="s">
        <v>115</v>
      </c>
    </row>
    <row r="447" s="14" customFormat="1">
      <c r="A447" s="14"/>
      <c r="B447" s="234"/>
      <c r="C447" s="235"/>
      <c r="D447" s="219" t="s">
        <v>126</v>
      </c>
      <c r="E447" s="236" t="s">
        <v>19</v>
      </c>
      <c r="F447" s="237" t="s">
        <v>80</v>
      </c>
      <c r="G447" s="235"/>
      <c r="H447" s="238">
        <v>1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4" t="s">
        <v>126</v>
      </c>
      <c r="AU447" s="244" t="s">
        <v>82</v>
      </c>
      <c r="AV447" s="14" t="s">
        <v>82</v>
      </c>
      <c r="AW447" s="14" t="s">
        <v>33</v>
      </c>
      <c r="AX447" s="14" t="s">
        <v>72</v>
      </c>
      <c r="AY447" s="244" t="s">
        <v>115</v>
      </c>
    </row>
    <row r="448" s="13" customFormat="1">
      <c r="A448" s="13"/>
      <c r="B448" s="224"/>
      <c r="C448" s="225"/>
      <c r="D448" s="219" t="s">
        <v>126</v>
      </c>
      <c r="E448" s="226" t="s">
        <v>19</v>
      </c>
      <c r="F448" s="227" t="s">
        <v>136</v>
      </c>
      <c r="G448" s="225"/>
      <c r="H448" s="226" t="s">
        <v>19</v>
      </c>
      <c r="I448" s="228"/>
      <c r="J448" s="225"/>
      <c r="K448" s="225"/>
      <c r="L448" s="229"/>
      <c r="M448" s="230"/>
      <c r="N448" s="231"/>
      <c r="O448" s="231"/>
      <c r="P448" s="231"/>
      <c r="Q448" s="231"/>
      <c r="R448" s="231"/>
      <c r="S448" s="231"/>
      <c r="T448" s="23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3" t="s">
        <v>126</v>
      </c>
      <c r="AU448" s="233" t="s">
        <v>82</v>
      </c>
      <c r="AV448" s="13" t="s">
        <v>80</v>
      </c>
      <c r="AW448" s="13" t="s">
        <v>33</v>
      </c>
      <c r="AX448" s="13" t="s">
        <v>72</v>
      </c>
      <c r="AY448" s="233" t="s">
        <v>115</v>
      </c>
    </row>
    <row r="449" s="14" customFormat="1">
      <c r="A449" s="14"/>
      <c r="B449" s="234"/>
      <c r="C449" s="235"/>
      <c r="D449" s="219" t="s">
        <v>126</v>
      </c>
      <c r="E449" s="236" t="s">
        <v>19</v>
      </c>
      <c r="F449" s="237" t="s">
        <v>137</v>
      </c>
      <c r="G449" s="235"/>
      <c r="H449" s="238">
        <v>16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126</v>
      </c>
      <c r="AU449" s="244" t="s">
        <v>82</v>
      </c>
      <c r="AV449" s="14" t="s">
        <v>82</v>
      </c>
      <c r="AW449" s="14" t="s">
        <v>33</v>
      </c>
      <c r="AX449" s="14" t="s">
        <v>72</v>
      </c>
      <c r="AY449" s="244" t="s">
        <v>115</v>
      </c>
    </row>
    <row r="450" s="13" customFormat="1">
      <c r="A450" s="13"/>
      <c r="B450" s="224"/>
      <c r="C450" s="225"/>
      <c r="D450" s="219" t="s">
        <v>126</v>
      </c>
      <c r="E450" s="226" t="s">
        <v>19</v>
      </c>
      <c r="F450" s="227" t="s">
        <v>138</v>
      </c>
      <c r="G450" s="225"/>
      <c r="H450" s="226" t="s">
        <v>19</v>
      </c>
      <c r="I450" s="228"/>
      <c r="J450" s="225"/>
      <c r="K450" s="225"/>
      <c r="L450" s="229"/>
      <c r="M450" s="230"/>
      <c r="N450" s="231"/>
      <c r="O450" s="231"/>
      <c r="P450" s="231"/>
      <c r="Q450" s="231"/>
      <c r="R450" s="231"/>
      <c r="S450" s="231"/>
      <c r="T450" s="23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3" t="s">
        <v>126</v>
      </c>
      <c r="AU450" s="233" t="s">
        <v>82</v>
      </c>
      <c r="AV450" s="13" t="s">
        <v>80</v>
      </c>
      <c r="AW450" s="13" t="s">
        <v>33</v>
      </c>
      <c r="AX450" s="13" t="s">
        <v>72</v>
      </c>
      <c r="AY450" s="233" t="s">
        <v>115</v>
      </c>
    </row>
    <row r="451" s="14" customFormat="1">
      <c r="A451" s="14"/>
      <c r="B451" s="234"/>
      <c r="C451" s="235"/>
      <c r="D451" s="219" t="s">
        <v>126</v>
      </c>
      <c r="E451" s="236" t="s">
        <v>19</v>
      </c>
      <c r="F451" s="237" t="s">
        <v>80</v>
      </c>
      <c r="G451" s="235"/>
      <c r="H451" s="238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126</v>
      </c>
      <c r="AU451" s="244" t="s">
        <v>82</v>
      </c>
      <c r="AV451" s="14" t="s">
        <v>82</v>
      </c>
      <c r="AW451" s="14" t="s">
        <v>33</v>
      </c>
      <c r="AX451" s="14" t="s">
        <v>72</v>
      </c>
      <c r="AY451" s="244" t="s">
        <v>115</v>
      </c>
    </row>
    <row r="452" s="13" customFormat="1">
      <c r="A452" s="13"/>
      <c r="B452" s="224"/>
      <c r="C452" s="225"/>
      <c r="D452" s="219" t="s">
        <v>126</v>
      </c>
      <c r="E452" s="226" t="s">
        <v>19</v>
      </c>
      <c r="F452" s="227" t="s">
        <v>138</v>
      </c>
      <c r="G452" s="225"/>
      <c r="H452" s="226" t="s">
        <v>19</v>
      </c>
      <c r="I452" s="228"/>
      <c r="J452" s="225"/>
      <c r="K452" s="225"/>
      <c r="L452" s="229"/>
      <c r="M452" s="230"/>
      <c r="N452" s="231"/>
      <c r="O452" s="231"/>
      <c r="P452" s="231"/>
      <c r="Q452" s="231"/>
      <c r="R452" s="231"/>
      <c r="S452" s="231"/>
      <c r="T452" s="23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3" t="s">
        <v>126</v>
      </c>
      <c r="AU452" s="233" t="s">
        <v>82</v>
      </c>
      <c r="AV452" s="13" t="s">
        <v>80</v>
      </c>
      <c r="AW452" s="13" t="s">
        <v>33</v>
      </c>
      <c r="AX452" s="13" t="s">
        <v>72</v>
      </c>
      <c r="AY452" s="233" t="s">
        <v>115</v>
      </c>
    </row>
    <row r="453" s="14" customFormat="1">
      <c r="A453" s="14"/>
      <c r="B453" s="234"/>
      <c r="C453" s="235"/>
      <c r="D453" s="219" t="s">
        <v>126</v>
      </c>
      <c r="E453" s="236" t="s">
        <v>19</v>
      </c>
      <c r="F453" s="237" t="s">
        <v>139</v>
      </c>
      <c r="G453" s="235"/>
      <c r="H453" s="238">
        <v>12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126</v>
      </c>
      <c r="AU453" s="244" t="s">
        <v>82</v>
      </c>
      <c r="AV453" s="14" t="s">
        <v>82</v>
      </c>
      <c r="AW453" s="14" t="s">
        <v>33</v>
      </c>
      <c r="AX453" s="14" t="s">
        <v>72</v>
      </c>
      <c r="AY453" s="244" t="s">
        <v>115</v>
      </c>
    </row>
    <row r="454" s="13" customFormat="1">
      <c r="A454" s="13"/>
      <c r="B454" s="224"/>
      <c r="C454" s="225"/>
      <c r="D454" s="219" t="s">
        <v>126</v>
      </c>
      <c r="E454" s="226" t="s">
        <v>19</v>
      </c>
      <c r="F454" s="227" t="s">
        <v>140</v>
      </c>
      <c r="G454" s="225"/>
      <c r="H454" s="226" t="s">
        <v>19</v>
      </c>
      <c r="I454" s="228"/>
      <c r="J454" s="225"/>
      <c r="K454" s="225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126</v>
      </c>
      <c r="AU454" s="233" t="s">
        <v>82</v>
      </c>
      <c r="AV454" s="13" t="s">
        <v>80</v>
      </c>
      <c r="AW454" s="13" t="s">
        <v>33</v>
      </c>
      <c r="AX454" s="13" t="s">
        <v>72</v>
      </c>
      <c r="AY454" s="233" t="s">
        <v>115</v>
      </c>
    </row>
    <row r="455" s="14" customFormat="1">
      <c r="A455" s="14"/>
      <c r="B455" s="234"/>
      <c r="C455" s="235"/>
      <c r="D455" s="219" t="s">
        <v>126</v>
      </c>
      <c r="E455" s="236" t="s">
        <v>19</v>
      </c>
      <c r="F455" s="237" t="s">
        <v>80</v>
      </c>
      <c r="G455" s="235"/>
      <c r="H455" s="238">
        <v>1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4" t="s">
        <v>126</v>
      </c>
      <c r="AU455" s="244" t="s">
        <v>82</v>
      </c>
      <c r="AV455" s="14" t="s">
        <v>82</v>
      </c>
      <c r="AW455" s="14" t="s">
        <v>33</v>
      </c>
      <c r="AX455" s="14" t="s">
        <v>72</v>
      </c>
      <c r="AY455" s="244" t="s">
        <v>115</v>
      </c>
    </row>
    <row r="456" s="13" customFormat="1">
      <c r="A456" s="13"/>
      <c r="B456" s="224"/>
      <c r="C456" s="225"/>
      <c r="D456" s="219" t="s">
        <v>126</v>
      </c>
      <c r="E456" s="226" t="s">
        <v>19</v>
      </c>
      <c r="F456" s="227" t="s">
        <v>140</v>
      </c>
      <c r="G456" s="225"/>
      <c r="H456" s="226" t="s">
        <v>19</v>
      </c>
      <c r="I456" s="228"/>
      <c r="J456" s="225"/>
      <c r="K456" s="225"/>
      <c r="L456" s="229"/>
      <c r="M456" s="230"/>
      <c r="N456" s="231"/>
      <c r="O456" s="231"/>
      <c r="P456" s="231"/>
      <c r="Q456" s="231"/>
      <c r="R456" s="231"/>
      <c r="S456" s="231"/>
      <c r="T456" s="23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3" t="s">
        <v>126</v>
      </c>
      <c r="AU456" s="233" t="s">
        <v>82</v>
      </c>
      <c r="AV456" s="13" t="s">
        <v>80</v>
      </c>
      <c r="AW456" s="13" t="s">
        <v>33</v>
      </c>
      <c r="AX456" s="13" t="s">
        <v>72</v>
      </c>
      <c r="AY456" s="233" t="s">
        <v>115</v>
      </c>
    </row>
    <row r="457" s="14" customFormat="1">
      <c r="A457" s="14"/>
      <c r="B457" s="234"/>
      <c r="C457" s="235"/>
      <c r="D457" s="219" t="s">
        <v>126</v>
      </c>
      <c r="E457" s="236" t="s">
        <v>19</v>
      </c>
      <c r="F457" s="237" t="s">
        <v>80</v>
      </c>
      <c r="G457" s="235"/>
      <c r="H457" s="238">
        <v>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4" t="s">
        <v>126</v>
      </c>
      <c r="AU457" s="244" t="s">
        <v>82</v>
      </c>
      <c r="AV457" s="14" t="s">
        <v>82</v>
      </c>
      <c r="AW457" s="14" t="s">
        <v>33</v>
      </c>
      <c r="AX457" s="14" t="s">
        <v>72</v>
      </c>
      <c r="AY457" s="244" t="s">
        <v>115</v>
      </c>
    </row>
    <row r="458" s="13" customFormat="1">
      <c r="A458" s="13"/>
      <c r="B458" s="224"/>
      <c r="C458" s="225"/>
      <c r="D458" s="219" t="s">
        <v>126</v>
      </c>
      <c r="E458" s="226" t="s">
        <v>19</v>
      </c>
      <c r="F458" s="227" t="s">
        <v>140</v>
      </c>
      <c r="G458" s="225"/>
      <c r="H458" s="226" t="s">
        <v>19</v>
      </c>
      <c r="I458" s="228"/>
      <c r="J458" s="225"/>
      <c r="K458" s="225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126</v>
      </c>
      <c r="AU458" s="233" t="s">
        <v>82</v>
      </c>
      <c r="AV458" s="13" t="s">
        <v>80</v>
      </c>
      <c r="AW458" s="13" t="s">
        <v>33</v>
      </c>
      <c r="AX458" s="13" t="s">
        <v>72</v>
      </c>
      <c r="AY458" s="233" t="s">
        <v>115</v>
      </c>
    </row>
    <row r="459" s="14" customFormat="1">
      <c r="A459" s="14"/>
      <c r="B459" s="234"/>
      <c r="C459" s="235"/>
      <c r="D459" s="219" t="s">
        <v>126</v>
      </c>
      <c r="E459" s="236" t="s">
        <v>19</v>
      </c>
      <c r="F459" s="237" t="s">
        <v>80</v>
      </c>
      <c r="G459" s="235"/>
      <c r="H459" s="238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4" t="s">
        <v>126</v>
      </c>
      <c r="AU459" s="244" t="s">
        <v>82</v>
      </c>
      <c r="AV459" s="14" t="s">
        <v>82</v>
      </c>
      <c r="AW459" s="14" t="s">
        <v>33</v>
      </c>
      <c r="AX459" s="14" t="s">
        <v>72</v>
      </c>
      <c r="AY459" s="244" t="s">
        <v>115</v>
      </c>
    </row>
    <row r="460" s="13" customFormat="1">
      <c r="A460" s="13"/>
      <c r="B460" s="224"/>
      <c r="C460" s="225"/>
      <c r="D460" s="219" t="s">
        <v>126</v>
      </c>
      <c r="E460" s="226" t="s">
        <v>19</v>
      </c>
      <c r="F460" s="227" t="s">
        <v>141</v>
      </c>
      <c r="G460" s="225"/>
      <c r="H460" s="226" t="s">
        <v>19</v>
      </c>
      <c r="I460" s="228"/>
      <c r="J460" s="225"/>
      <c r="K460" s="225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126</v>
      </c>
      <c r="AU460" s="233" t="s">
        <v>82</v>
      </c>
      <c r="AV460" s="13" t="s">
        <v>80</v>
      </c>
      <c r="AW460" s="13" t="s">
        <v>33</v>
      </c>
      <c r="AX460" s="13" t="s">
        <v>72</v>
      </c>
      <c r="AY460" s="233" t="s">
        <v>115</v>
      </c>
    </row>
    <row r="461" s="14" customFormat="1">
      <c r="A461" s="14"/>
      <c r="B461" s="234"/>
      <c r="C461" s="235"/>
      <c r="D461" s="219" t="s">
        <v>126</v>
      </c>
      <c r="E461" s="236" t="s">
        <v>19</v>
      </c>
      <c r="F461" s="237" t="s">
        <v>80</v>
      </c>
      <c r="G461" s="235"/>
      <c r="H461" s="238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126</v>
      </c>
      <c r="AU461" s="244" t="s">
        <v>82</v>
      </c>
      <c r="AV461" s="14" t="s">
        <v>82</v>
      </c>
      <c r="AW461" s="14" t="s">
        <v>33</v>
      </c>
      <c r="AX461" s="14" t="s">
        <v>72</v>
      </c>
      <c r="AY461" s="244" t="s">
        <v>115</v>
      </c>
    </row>
    <row r="462" s="13" customFormat="1">
      <c r="A462" s="13"/>
      <c r="B462" s="224"/>
      <c r="C462" s="225"/>
      <c r="D462" s="219" t="s">
        <v>126</v>
      </c>
      <c r="E462" s="226" t="s">
        <v>19</v>
      </c>
      <c r="F462" s="227" t="s">
        <v>141</v>
      </c>
      <c r="G462" s="225"/>
      <c r="H462" s="226" t="s">
        <v>19</v>
      </c>
      <c r="I462" s="228"/>
      <c r="J462" s="225"/>
      <c r="K462" s="225"/>
      <c r="L462" s="229"/>
      <c r="M462" s="230"/>
      <c r="N462" s="231"/>
      <c r="O462" s="231"/>
      <c r="P462" s="231"/>
      <c r="Q462" s="231"/>
      <c r="R462" s="231"/>
      <c r="S462" s="231"/>
      <c r="T462" s="23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3" t="s">
        <v>126</v>
      </c>
      <c r="AU462" s="233" t="s">
        <v>82</v>
      </c>
      <c r="AV462" s="13" t="s">
        <v>80</v>
      </c>
      <c r="AW462" s="13" t="s">
        <v>33</v>
      </c>
      <c r="AX462" s="13" t="s">
        <v>72</v>
      </c>
      <c r="AY462" s="233" t="s">
        <v>115</v>
      </c>
    </row>
    <row r="463" s="14" customFormat="1">
      <c r="A463" s="14"/>
      <c r="B463" s="234"/>
      <c r="C463" s="235"/>
      <c r="D463" s="219" t="s">
        <v>126</v>
      </c>
      <c r="E463" s="236" t="s">
        <v>19</v>
      </c>
      <c r="F463" s="237" t="s">
        <v>142</v>
      </c>
      <c r="G463" s="235"/>
      <c r="H463" s="238">
        <v>10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4" t="s">
        <v>126</v>
      </c>
      <c r="AU463" s="244" t="s">
        <v>82</v>
      </c>
      <c r="AV463" s="14" t="s">
        <v>82</v>
      </c>
      <c r="AW463" s="14" t="s">
        <v>33</v>
      </c>
      <c r="AX463" s="14" t="s">
        <v>72</v>
      </c>
      <c r="AY463" s="244" t="s">
        <v>115</v>
      </c>
    </row>
    <row r="464" s="13" customFormat="1">
      <c r="A464" s="13"/>
      <c r="B464" s="224"/>
      <c r="C464" s="225"/>
      <c r="D464" s="219" t="s">
        <v>126</v>
      </c>
      <c r="E464" s="226" t="s">
        <v>19</v>
      </c>
      <c r="F464" s="227" t="s">
        <v>141</v>
      </c>
      <c r="G464" s="225"/>
      <c r="H464" s="226" t="s">
        <v>19</v>
      </c>
      <c r="I464" s="228"/>
      <c r="J464" s="225"/>
      <c r="K464" s="225"/>
      <c r="L464" s="229"/>
      <c r="M464" s="230"/>
      <c r="N464" s="231"/>
      <c r="O464" s="231"/>
      <c r="P464" s="231"/>
      <c r="Q464" s="231"/>
      <c r="R464" s="231"/>
      <c r="S464" s="231"/>
      <c r="T464" s="23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3" t="s">
        <v>126</v>
      </c>
      <c r="AU464" s="233" t="s">
        <v>82</v>
      </c>
      <c r="AV464" s="13" t="s">
        <v>80</v>
      </c>
      <c r="AW464" s="13" t="s">
        <v>33</v>
      </c>
      <c r="AX464" s="13" t="s">
        <v>72</v>
      </c>
      <c r="AY464" s="233" t="s">
        <v>115</v>
      </c>
    </row>
    <row r="465" s="14" customFormat="1">
      <c r="A465" s="14"/>
      <c r="B465" s="234"/>
      <c r="C465" s="235"/>
      <c r="D465" s="219" t="s">
        <v>126</v>
      </c>
      <c r="E465" s="236" t="s">
        <v>19</v>
      </c>
      <c r="F465" s="237" t="s">
        <v>80</v>
      </c>
      <c r="G465" s="235"/>
      <c r="H465" s="238">
        <v>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126</v>
      </c>
      <c r="AU465" s="244" t="s">
        <v>82</v>
      </c>
      <c r="AV465" s="14" t="s">
        <v>82</v>
      </c>
      <c r="AW465" s="14" t="s">
        <v>33</v>
      </c>
      <c r="AX465" s="14" t="s">
        <v>72</v>
      </c>
      <c r="AY465" s="244" t="s">
        <v>115</v>
      </c>
    </row>
    <row r="466" s="13" customFormat="1">
      <c r="A466" s="13"/>
      <c r="B466" s="224"/>
      <c r="C466" s="225"/>
      <c r="D466" s="219" t="s">
        <v>126</v>
      </c>
      <c r="E466" s="226" t="s">
        <v>19</v>
      </c>
      <c r="F466" s="227" t="s">
        <v>143</v>
      </c>
      <c r="G466" s="225"/>
      <c r="H466" s="226" t="s">
        <v>19</v>
      </c>
      <c r="I466" s="228"/>
      <c r="J466" s="225"/>
      <c r="K466" s="225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126</v>
      </c>
      <c r="AU466" s="233" t="s">
        <v>82</v>
      </c>
      <c r="AV466" s="13" t="s">
        <v>80</v>
      </c>
      <c r="AW466" s="13" t="s">
        <v>33</v>
      </c>
      <c r="AX466" s="13" t="s">
        <v>72</v>
      </c>
      <c r="AY466" s="233" t="s">
        <v>115</v>
      </c>
    </row>
    <row r="467" s="14" customFormat="1">
      <c r="A467" s="14"/>
      <c r="B467" s="234"/>
      <c r="C467" s="235"/>
      <c r="D467" s="219" t="s">
        <v>126</v>
      </c>
      <c r="E467" s="236" t="s">
        <v>19</v>
      </c>
      <c r="F467" s="237" t="s">
        <v>80</v>
      </c>
      <c r="G467" s="235"/>
      <c r="H467" s="238">
        <v>1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126</v>
      </c>
      <c r="AU467" s="244" t="s">
        <v>82</v>
      </c>
      <c r="AV467" s="14" t="s">
        <v>82</v>
      </c>
      <c r="AW467" s="14" t="s">
        <v>33</v>
      </c>
      <c r="AX467" s="14" t="s">
        <v>72</v>
      </c>
      <c r="AY467" s="244" t="s">
        <v>115</v>
      </c>
    </row>
    <row r="468" s="13" customFormat="1">
      <c r="A468" s="13"/>
      <c r="B468" s="224"/>
      <c r="C468" s="225"/>
      <c r="D468" s="219" t="s">
        <v>126</v>
      </c>
      <c r="E468" s="226" t="s">
        <v>19</v>
      </c>
      <c r="F468" s="227" t="s">
        <v>143</v>
      </c>
      <c r="G468" s="225"/>
      <c r="H468" s="226" t="s">
        <v>19</v>
      </c>
      <c r="I468" s="228"/>
      <c r="J468" s="225"/>
      <c r="K468" s="225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126</v>
      </c>
      <c r="AU468" s="233" t="s">
        <v>82</v>
      </c>
      <c r="AV468" s="13" t="s">
        <v>80</v>
      </c>
      <c r="AW468" s="13" t="s">
        <v>33</v>
      </c>
      <c r="AX468" s="13" t="s">
        <v>72</v>
      </c>
      <c r="AY468" s="233" t="s">
        <v>115</v>
      </c>
    </row>
    <row r="469" s="14" customFormat="1">
      <c r="A469" s="14"/>
      <c r="B469" s="234"/>
      <c r="C469" s="235"/>
      <c r="D469" s="219" t="s">
        <v>126</v>
      </c>
      <c r="E469" s="236" t="s">
        <v>19</v>
      </c>
      <c r="F469" s="237" t="s">
        <v>132</v>
      </c>
      <c r="G469" s="235"/>
      <c r="H469" s="238">
        <v>7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126</v>
      </c>
      <c r="AU469" s="244" t="s">
        <v>82</v>
      </c>
      <c r="AV469" s="14" t="s">
        <v>82</v>
      </c>
      <c r="AW469" s="14" t="s">
        <v>33</v>
      </c>
      <c r="AX469" s="14" t="s">
        <v>72</v>
      </c>
      <c r="AY469" s="244" t="s">
        <v>115</v>
      </c>
    </row>
    <row r="470" s="15" customFormat="1">
      <c r="A470" s="15"/>
      <c r="B470" s="245"/>
      <c r="C470" s="246"/>
      <c r="D470" s="219" t="s">
        <v>126</v>
      </c>
      <c r="E470" s="247" t="s">
        <v>19</v>
      </c>
      <c r="F470" s="248" t="s">
        <v>144</v>
      </c>
      <c r="G470" s="246"/>
      <c r="H470" s="249">
        <v>91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5" t="s">
        <v>126</v>
      </c>
      <c r="AU470" s="255" t="s">
        <v>82</v>
      </c>
      <c r="AV470" s="15" t="s">
        <v>123</v>
      </c>
      <c r="AW470" s="15" t="s">
        <v>33</v>
      </c>
      <c r="AX470" s="15" t="s">
        <v>80</v>
      </c>
      <c r="AY470" s="255" t="s">
        <v>115</v>
      </c>
    </row>
    <row r="471" s="2" customFormat="1" ht="16.5" customHeight="1">
      <c r="A471" s="40"/>
      <c r="B471" s="41"/>
      <c r="C471" s="270" t="s">
        <v>259</v>
      </c>
      <c r="D471" s="270" t="s">
        <v>264</v>
      </c>
      <c r="E471" s="271" t="s">
        <v>300</v>
      </c>
      <c r="F471" s="272" t="s">
        <v>301</v>
      </c>
      <c r="G471" s="273" t="s">
        <v>121</v>
      </c>
      <c r="H471" s="274">
        <v>182</v>
      </c>
      <c r="I471" s="275"/>
      <c r="J471" s="276">
        <f>ROUND(I471*H471,2)</f>
        <v>0</v>
      </c>
      <c r="K471" s="272" t="s">
        <v>122</v>
      </c>
      <c r="L471" s="277"/>
      <c r="M471" s="278" t="s">
        <v>19</v>
      </c>
      <c r="N471" s="279" t="s">
        <v>43</v>
      </c>
      <c r="O471" s="86"/>
      <c r="P471" s="215">
        <f>O471*H471</f>
        <v>0</v>
      </c>
      <c r="Q471" s="215">
        <v>0.0015</v>
      </c>
      <c r="R471" s="215">
        <f>Q471*H471</f>
        <v>0.27300000000000002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134</v>
      </c>
      <c r="AT471" s="217" t="s">
        <v>264</v>
      </c>
      <c r="AU471" s="217" t="s">
        <v>82</v>
      </c>
      <c r="AY471" s="19" t="s">
        <v>115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80</v>
      </c>
      <c r="BK471" s="218">
        <f>ROUND(I471*H471,2)</f>
        <v>0</v>
      </c>
      <c r="BL471" s="19" t="s">
        <v>123</v>
      </c>
      <c r="BM471" s="217" t="s">
        <v>302</v>
      </c>
    </row>
    <row r="472" s="2" customFormat="1">
      <c r="A472" s="40"/>
      <c r="B472" s="41"/>
      <c r="C472" s="42"/>
      <c r="D472" s="219" t="s">
        <v>125</v>
      </c>
      <c r="E472" s="42"/>
      <c r="F472" s="220" t="s">
        <v>301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125</v>
      </c>
      <c r="AU472" s="19" t="s">
        <v>82</v>
      </c>
    </row>
    <row r="473" s="13" customFormat="1">
      <c r="A473" s="13"/>
      <c r="B473" s="224"/>
      <c r="C473" s="225"/>
      <c r="D473" s="219" t="s">
        <v>126</v>
      </c>
      <c r="E473" s="226" t="s">
        <v>19</v>
      </c>
      <c r="F473" s="227" t="s">
        <v>303</v>
      </c>
      <c r="G473" s="225"/>
      <c r="H473" s="226" t="s">
        <v>19</v>
      </c>
      <c r="I473" s="228"/>
      <c r="J473" s="225"/>
      <c r="K473" s="225"/>
      <c r="L473" s="229"/>
      <c r="M473" s="230"/>
      <c r="N473" s="231"/>
      <c r="O473" s="231"/>
      <c r="P473" s="231"/>
      <c r="Q473" s="231"/>
      <c r="R473" s="231"/>
      <c r="S473" s="231"/>
      <c r="T473" s="23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3" t="s">
        <v>126</v>
      </c>
      <c r="AU473" s="233" t="s">
        <v>82</v>
      </c>
      <c r="AV473" s="13" t="s">
        <v>80</v>
      </c>
      <c r="AW473" s="13" t="s">
        <v>33</v>
      </c>
      <c r="AX473" s="13" t="s">
        <v>72</v>
      </c>
      <c r="AY473" s="233" t="s">
        <v>115</v>
      </c>
    </row>
    <row r="474" s="14" customFormat="1">
      <c r="A474" s="14"/>
      <c r="B474" s="234"/>
      <c r="C474" s="235"/>
      <c r="D474" s="219" t="s">
        <v>126</v>
      </c>
      <c r="E474" s="236" t="s">
        <v>19</v>
      </c>
      <c r="F474" s="237" t="s">
        <v>304</v>
      </c>
      <c r="G474" s="235"/>
      <c r="H474" s="238">
        <v>182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4" t="s">
        <v>126</v>
      </c>
      <c r="AU474" s="244" t="s">
        <v>82</v>
      </c>
      <c r="AV474" s="14" t="s">
        <v>82</v>
      </c>
      <c r="AW474" s="14" t="s">
        <v>33</v>
      </c>
      <c r="AX474" s="14" t="s">
        <v>72</v>
      </c>
      <c r="AY474" s="244" t="s">
        <v>115</v>
      </c>
    </row>
    <row r="475" s="15" customFormat="1">
      <c r="A475" s="15"/>
      <c r="B475" s="245"/>
      <c r="C475" s="246"/>
      <c r="D475" s="219" t="s">
        <v>126</v>
      </c>
      <c r="E475" s="247" t="s">
        <v>19</v>
      </c>
      <c r="F475" s="248" t="s">
        <v>144</v>
      </c>
      <c r="G475" s="246"/>
      <c r="H475" s="249">
        <v>182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5" t="s">
        <v>126</v>
      </c>
      <c r="AU475" s="255" t="s">
        <v>82</v>
      </c>
      <c r="AV475" s="15" t="s">
        <v>123</v>
      </c>
      <c r="AW475" s="15" t="s">
        <v>33</v>
      </c>
      <c r="AX475" s="15" t="s">
        <v>80</v>
      </c>
      <c r="AY475" s="255" t="s">
        <v>115</v>
      </c>
    </row>
    <row r="476" s="2" customFormat="1" ht="16.5" customHeight="1">
      <c r="A476" s="40"/>
      <c r="B476" s="41"/>
      <c r="C476" s="206" t="s">
        <v>305</v>
      </c>
      <c r="D476" s="206" t="s">
        <v>118</v>
      </c>
      <c r="E476" s="207" t="s">
        <v>306</v>
      </c>
      <c r="F476" s="208" t="s">
        <v>307</v>
      </c>
      <c r="G476" s="209" t="s">
        <v>157</v>
      </c>
      <c r="H476" s="210">
        <v>188.18899999999999</v>
      </c>
      <c r="I476" s="211"/>
      <c r="J476" s="212">
        <f>ROUND(I476*H476,2)</f>
        <v>0</v>
      </c>
      <c r="K476" s="208" t="s">
        <v>122</v>
      </c>
      <c r="L476" s="46"/>
      <c r="M476" s="213" t="s">
        <v>19</v>
      </c>
      <c r="N476" s="214" t="s">
        <v>43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123</v>
      </c>
      <c r="AT476" s="217" t="s">
        <v>118</v>
      </c>
      <c r="AU476" s="217" t="s">
        <v>82</v>
      </c>
      <c r="AY476" s="19" t="s">
        <v>115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80</v>
      </c>
      <c r="BK476" s="218">
        <f>ROUND(I476*H476,2)</f>
        <v>0</v>
      </c>
      <c r="BL476" s="19" t="s">
        <v>123</v>
      </c>
      <c r="BM476" s="217" t="s">
        <v>308</v>
      </c>
    </row>
    <row r="477" s="2" customFormat="1">
      <c r="A477" s="40"/>
      <c r="B477" s="41"/>
      <c r="C477" s="42"/>
      <c r="D477" s="219" t="s">
        <v>125</v>
      </c>
      <c r="E477" s="42"/>
      <c r="F477" s="220" t="s">
        <v>309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125</v>
      </c>
      <c r="AU477" s="19" t="s">
        <v>82</v>
      </c>
    </row>
    <row r="478" s="13" customFormat="1">
      <c r="A478" s="13"/>
      <c r="B478" s="224"/>
      <c r="C478" s="225"/>
      <c r="D478" s="219" t="s">
        <v>126</v>
      </c>
      <c r="E478" s="226" t="s">
        <v>19</v>
      </c>
      <c r="F478" s="227" t="s">
        <v>310</v>
      </c>
      <c r="G478" s="225"/>
      <c r="H478" s="226" t="s">
        <v>19</v>
      </c>
      <c r="I478" s="228"/>
      <c r="J478" s="225"/>
      <c r="K478" s="225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126</v>
      </c>
      <c r="AU478" s="233" t="s">
        <v>82</v>
      </c>
      <c r="AV478" s="13" t="s">
        <v>80</v>
      </c>
      <c r="AW478" s="13" t="s">
        <v>33</v>
      </c>
      <c r="AX478" s="13" t="s">
        <v>72</v>
      </c>
      <c r="AY478" s="233" t="s">
        <v>115</v>
      </c>
    </row>
    <row r="479" s="13" customFormat="1">
      <c r="A479" s="13"/>
      <c r="B479" s="224"/>
      <c r="C479" s="225"/>
      <c r="D479" s="219" t="s">
        <v>126</v>
      </c>
      <c r="E479" s="226" t="s">
        <v>19</v>
      </c>
      <c r="F479" s="227" t="s">
        <v>129</v>
      </c>
      <c r="G479" s="225"/>
      <c r="H479" s="226" t="s">
        <v>19</v>
      </c>
      <c r="I479" s="228"/>
      <c r="J479" s="225"/>
      <c r="K479" s="225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126</v>
      </c>
      <c r="AU479" s="233" t="s">
        <v>82</v>
      </c>
      <c r="AV479" s="13" t="s">
        <v>80</v>
      </c>
      <c r="AW479" s="13" t="s">
        <v>33</v>
      </c>
      <c r="AX479" s="13" t="s">
        <v>72</v>
      </c>
      <c r="AY479" s="233" t="s">
        <v>115</v>
      </c>
    </row>
    <row r="480" s="14" customFormat="1">
      <c r="A480" s="14"/>
      <c r="B480" s="234"/>
      <c r="C480" s="235"/>
      <c r="D480" s="219" t="s">
        <v>126</v>
      </c>
      <c r="E480" s="236" t="s">
        <v>19</v>
      </c>
      <c r="F480" s="237" t="s">
        <v>311</v>
      </c>
      <c r="G480" s="235"/>
      <c r="H480" s="238">
        <v>0.63700000000000001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4" t="s">
        <v>126</v>
      </c>
      <c r="AU480" s="244" t="s">
        <v>82</v>
      </c>
      <c r="AV480" s="14" t="s">
        <v>82</v>
      </c>
      <c r="AW480" s="14" t="s">
        <v>33</v>
      </c>
      <c r="AX480" s="14" t="s">
        <v>72</v>
      </c>
      <c r="AY480" s="244" t="s">
        <v>115</v>
      </c>
    </row>
    <row r="481" s="13" customFormat="1">
      <c r="A481" s="13"/>
      <c r="B481" s="224"/>
      <c r="C481" s="225"/>
      <c r="D481" s="219" t="s">
        <v>126</v>
      </c>
      <c r="E481" s="226" t="s">
        <v>19</v>
      </c>
      <c r="F481" s="227" t="s">
        <v>129</v>
      </c>
      <c r="G481" s="225"/>
      <c r="H481" s="226" t="s">
        <v>19</v>
      </c>
      <c r="I481" s="228"/>
      <c r="J481" s="225"/>
      <c r="K481" s="225"/>
      <c r="L481" s="229"/>
      <c r="M481" s="230"/>
      <c r="N481" s="231"/>
      <c r="O481" s="231"/>
      <c r="P481" s="231"/>
      <c r="Q481" s="231"/>
      <c r="R481" s="231"/>
      <c r="S481" s="231"/>
      <c r="T481" s="23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3" t="s">
        <v>126</v>
      </c>
      <c r="AU481" s="233" t="s">
        <v>82</v>
      </c>
      <c r="AV481" s="13" t="s">
        <v>80</v>
      </c>
      <c r="AW481" s="13" t="s">
        <v>33</v>
      </c>
      <c r="AX481" s="13" t="s">
        <v>72</v>
      </c>
      <c r="AY481" s="233" t="s">
        <v>115</v>
      </c>
    </row>
    <row r="482" s="14" customFormat="1">
      <c r="A482" s="14"/>
      <c r="B482" s="234"/>
      <c r="C482" s="235"/>
      <c r="D482" s="219" t="s">
        <v>126</v>
      </c>
      <c r="E482" s="236" t="s">
        <v>19</v>
      </c>
      <c r="F482" s="237" t="s">
        <v>312</v>
      </c>
      <c r="G482" s="235"/>
      <c r="H482" s="238">
        <v>7.5899999999999999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4" t="s">
        <v>126</v>
      </c>
      <c r="AU482" s="244" t="s">
        <v>82</v>
      </c>
      <c r="AV482" s="14" t="s">
        <v>82</v>
      </c>
      <c r="AW482" s="14" t="s">
        <v>33</v>
      </c>
      <c r="AX482" s="14" t="s">
        <v>72</v>
      </c>
      <c r="AY482" s="244" t="s">
        <v>115</v>
      </c>
    </row>
    <row r="483" s="13" customFormat="1">
      <c r="A483" s="13"/>
      <c r="B483" s="224"/>
      <c r="C483" s="225"/>
      <c r="D483" s="219" t="s">
        <v>126</v>
      </c>
      <c r="E483" s="226" t="s">
        <v>19</v>
      </c>
      <c r="F483" s="227" t="s">
        <v>129</v>
      </c>
      <c r="G483" s="225"/>
      <c r="H483" s="226" t="s">
        <v>19</v>
      </c>
      <c r="I483" s="228"/>
      <c r="J483" s="225"/>
      <c r="K483" s="225"/>
      <c r="L483" s="229"/>
      <c r="M483" s="230"/>
      <c r="N483" s="231"/>
      <c r="O483" s="231"/>
      <c r="P483" s="231"/>
      <c r="Q483" s="231"/>
      <c r="R483" s="231"/>
      <c r="S483" s="231"/>
      <c r="T483" s="23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3" t="s">
        <v>126</v>
      </c>
      <c r="AU483" s="233" t="s">
        <v>82</v>
      </c>
      <c r="AV483" s="13" t="s">
        <v>80</v>
      </c>
      <c r="AW483" s="13" t="s">
        <v>33</v>
      </c>
      <c r="AX483" s="13" t="s">
        <v>72</v>
      </c>
      <c r="AY483" s="233" t="s">
        <v>115</v>
      </c>
    </row>
    <row r="484" s="14" customFormat="1">
      <c r="A484" s="14"/>
      <c r="B484" s="234"/>
      <c r="C484" s="235"/>
      <c r="D484" s="219" t="s">
        <v>126</v>
      </c>
      <c r="E484" s="236" t="s">
        <v>19</v>
      </c>
      <c r="F484" s="237" t="s">
        <v>313</v>
      </c>
      <c r="G484" s="235"/>
      <c r="H484" s="238">
        <v>0.58799999999999997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126</v>
      </c>
      <c r="AU484" s="244" t="s">
        <v>82</v>
      </c>
      <c r="AV484" s="14" t="s">
        <v>82</v>
      </c>
      <c r="AW484" s="14" t="s">
        <v>33</v>
      </c>
      <c r="AX484" s="14" t="s">
        <v>72</v>
      </c>
      <c r="AY484" s="244" t="s">
        <v>115</v>
      </c>
    </row>
    <row r="485" s="16" customFormat="1">
      <c r="A485" s="16"/>
      <c r="B485" s="259"/>
      <c r="C485" s="260"/>
      <c r="D485" s="219" t="s">
        <v>126</v>
      </c>
      <c r="E485" s="261" t="s">
        <v>19</v>
      </c>
      <c r="F485" s="262" t="s">
        <v>261</v>
      </c>
      <c r="G485" s="260"/>
      <c r="H485" s="263">
        <v>8.8149999999999995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69" t="s">
        <v>126</v>
      </c>
      <c r="AU485" s="269" t="s">
        <v>82</v>
      </c>
      <c r="AV485" s="16" t="s">
        <v>130</v>
      </c>
      <c r="AW485" s="16" t="s">
        <v>33</v>
      </c>
      <c r="AX485" s="16" t="s">
        <v>72</v>
      </c>
      <c r="AY485" s="269" t="s">
        <v>115</v>
      </c>
    </row>
    <row r="486" s="13" customFormat="1">
      <c r="A486" s="13"/>
      <c r="B486" s="224"/>
      <c r="C486" s="225"/>
      <c r="D486" s="219" t="s">
        <v>126</v>
      </c>
      <c r="E486" s="226" t="s">
        <v>19</v>
      </c>
      <c r="F486" s="227" t="s">
        <v>131</v>
      </c>
      <c r="G486" s="225"/>
      <c r="H486" s="226" t="s">
        <v>19</v>
      </c>
      <c r="I486" s="228"/>
      <c r="J486" s="225"/>
      <c r="K486" s="225"/>
      <c r="L486" s="229"/>
      <c r="M486" s="230"/>
      <c r="N486" s="231"/>
      <c r="O486" s="231"/>
      <c r="P486" s="231"/>
      <c r="Q486" s="231"/>
      <c r="R486" s="231"/>
      <c r="S486" s="231"/>
      <c r="T486" s="23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3" t="s">
        <v>126</v>
      </c>
      <c r="AU486" s="233" t="s">
        <v>82</v>
      </c>
      <c r="AV486" s="13" t="s">
        <v>80</v>
      </c>
      <c r="AW486" s="13" t="s">
        <v>33</v>
      </c>
      <c r="AX486" s="13" t="s">
        <v>72</v>
      </c>
      <c r="AY486" s="233" t="s">
        <v>115</v>
      </c>
    </row>
    <row r="487" s="14" customFormat="1">
      <c r="A487" s="14"/>
      <c r="B487" s="234"/>
      <c r="C487" s="235"/>
      <c r="D487" s="219" t="s">
        <v>126</v>
      </c>
      <c r="E487" s="236" t="s">
        <v>19</v>
      </c>
      <c r="F487" s="237" t="s">
        <v>314</v>
      </c>
      <c r="G487" s="235"/>
      <c r="H487" s="238">
        <v>1.3040000000000001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4" t="s">
        <v>126</v>
      </c>
      <c r="AU487" s="244" t="s">
        <v>82</v>
      </c>
      <c r="AV487" s="14" t="s">
        <v>82</v>
      </c>
      <c r="AW487" s="14" t="s">
        <v>33</v>
      </c>
      <c r="AX487" s="14" t="s">
        <v>72</v>
      </c>
      <c r="AY487" s="244" t="s">
        <v>115</v>
      </c>
    </row>
    <row r="488" s="13" customFormat="1">
      <c r="A488" s="13"/>
      <c r="B488" s="224"/>
      <c r="C488" s="225"/>
      <c r="D488" s="219" t="s">
        <v>126</v>
      </c>
      <c r="E488" s="226" t="s">
        <v>19</v>
      </c>
      <c r="F488" s="227" t="s">
        <v>131</v>
      </c>
      <c r="G488" s="225"/>
      <c r="H488" s="226" t="s">
        <v>19</v>
      </c>
      <c r="I488" s="228"/>
      <c r="J488" s="225"/>
      <c r="K488" s="225"/>
      <c r="L488" s="229"/>
      <c r="M488" s="230"/>
      <c r="N488" s="231"/>
      <c r="O488" s="231"/>
      <c r="P488" s="231"/>
      <c r="Q488" s="231"/>
      <c r="R488" s="231"/>
      <c r="S488" s="231"/>
      <c r="T488" s="23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3" t="s">
        <v>126</v>
      </c>
      <c r="AU488" s="233" t="s">
        <v>82</v>
      </c>
      <c r="AV488" s="13" t="s">
        <v>80</v>
      </c>
      <c r="AW488" s="13" t="s">
        <v>33</v>
      </c>
      <c r="AX488" s="13" t="s">
        <v>72</v>
      </c>
      <c r="AY488" s="233" t="s">
        <v>115</v>
      </c>
    </row>
    <row r="489" s="14" customFormat="1">
      <c r="A489" s="14"/>
      <c r="B489" s="234"/>
      <c r="C489" s="235"/>
      <c r="D489" s="219" t="s">
        <v>126</v>
      </c>
      <c r="E489" s="236" t="s">
        <v>19</v>
      </c>
      <c r="F489" s="237" t="s">
        <v>314</v>
      </c>
      <c r="G489" s="235"/>
      <c r="H489" s="238">
        <v>1.3040000000000001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4" t="s">
        <v>126</v>
      </c>
      <c r="AU489" s="244" t="s">
        <v>82</v>
      </c>
      <c r="AV489" s="14" t="s">
        <v>82</v>
      </c>
      <c r="AW489" s="14" t="s">
        <v>33</v>
      </c>
      <c r="AX489" s="14" t="s">
        <v>72</v>
      </c>
      <c r="AY489" s="244" t="s">
        <v>115</v>
      </c>
    </row>
    <row r="490" s="13" customFormat="1">
      <c r="A490" s="13"/>
      <c r="B490" s="224"/>
      <c r="C490" s="225"/>
      <c r="D490" s="219" t="s">
        <v>126</v>
      </c>
      <c r="E490" s="226" t="s">
        <v>19</v>
      </c>
      <c r="F490" s="227" t="s">
        <v>131</v>
      </c>
      <c r="G490" s="225"/>
      <c r="H490" s="226" t="s">
        <v>19</v>
      </c>
      <c r="I490" s="228"/>
      <c r="J490" s="225"/>
      <c r="K490" s="225"/>
      <c r="L490" s="229"/>
      <c r="M490" s="230"/>
      <c r="N490" s="231"/>
      <c r="O490" s="231"/>
      <c r="P490" s="231"/>
      <c r="Q490" s="231"/>
      <c r="R490" s="231"/>
      <c r="S490" s="231"/>
      <c r="T490" s="23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3" t="s">
        <v>126</v>
      </c>
      <c r="AU490" s="233" t="s">
        <v>82</v>
      </c>
      <c r="AV490" s="13" t="s">
        <v>80</v>
      </c>
      <c r="AW490" s="13" t="s">
        <v>33</v>
      </c>
      <c r="AX490" s="13" t="s">
        <v>72</v>
      </c>
      <c r="AY490" s="233" t="s">
        <v>115</v>
      </c>
    </row>
    <row r="491" s="14" customFormat="1">
      <c r="A491" s="14"/>
      <c r="B491" s="234"/>
      <c r="C491" s="235"/>
      <c r="D491" s="219" t="s">
        <v>126</v>
      </c>
      <c r="E491" s="236" t="s">
        <v>19</v>
      </c>
      <c r="F491" s="237" t="s">
        <v>315</v>
      </c>
      <c r="G491" s="235"/>
      <c r="H491" s="238">
        <v>17.710000000000001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4" t="s">
        <v>126</v>
      </c>
      <c r="AU491" s="244" t="s">
        <v>82</v>
      </c>
      <c r="AV491" s="14" t="s">
        <v>82</v>
      </c>
      <c r="AW491" s="14" t="s">
        <v>33</v>
      </c>
      <c r="AX491" s="14" t="s">
        <v>72</v>
      </c>
      <c r="AY491" s="244" t="s">
        <v>115</v>
      </c>
    </row>
    <row r="492" s="16" customFormat="1">
      <c r="A492" s="16"/>
      <c r="B492" s="259"/>
      <c r="C492" s="260"/>
      <c r="D492" s="219" t="s">
        <v>126</v>
      </c>
      <c r="E492" s="261" t="s">
        <v>19</v>
      </c>
      <c r="F492" s="262" t="s">
        <v>261</v>
      </c>
      <c r="G492" s="260"/>
      <c r="H492" s="263">
        <v>20.318000000000001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69" t="s">
        <v>126</v>
      </c>
      <c r="AU492" s="269" t="s">
        <v>82</v>
      </c>
      <c r="AV492" s="16" t="s">
        <v>130</v>
      </c>
      <c r="AW492" s="16" t="s">
        <v>33</v>
      </c>
      <c r="AX492" s="16" t="s">
        <v>72</v>
      </c>
      <c r="AY492" s="269" t="s">
        <v>115</v>
      </c>
    </row>
    <row r="493" s="13" customFormat="1">
      <c r="A493" s="13"/>
      <c r="B493" s="224"/>
      <c r="C493" s="225"/>
      <c r="D493" s="219" t="s">
        <v>126</v>
      </c>
      <c r="E493" s="226" t="s">
        <v>19</v>
      </c>
      <c r="F493" s="227" t="s">
        <v>133</v>
      </c>
      <c r="G493" s="225"/>
      <c r="H493" s="226" t="s">
        <v>19</v>
      </c>
      <c r="I493" s="228"/>
      <c r="J493" s="225"/>
      <c r="K493" s="225"/>
      <c r="L493" s="229"/>
      <c r="M493" s="230"/>
      <c r="N493" s="231"/>
      <c r="O493" s="231"/>
      <c r="P493" s="231"/>
      <c r="Q493" s="231"/>
      <c r="R493" s="231"/>
      <c r="S493" s="231"/>
      <c r="T493" s="23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3" t="s">
        <v>126</v>
      </c>
      <c r="AU493" s="233" t="s">
        <v>82</v>
      </c>
      <c r="AV493" s="13" t="s">
        <v>80</v>
      </c>
      <c r="AW493" s="13" t="s">
        <v>33</v>
      </c>
      <c r="AX493" s="13" t="s">
        <v>72</v>
      </c>
      <c r="AY493" s="233" t="s">
        <v>115</v>
      </c>
    </row>
    <row r="494" s="14" customFormat="1">
      <c r="A494" s="14"/>
      <c r="B494" s="234"/>
      <c r="C494" s="235"/>
      <c r="D494" s="219" t="s">
        <v>126</v>
      </c>
      <c r="E494" s="236" t="s">
        <v>19</v>
      </c>
      <c r="F494" s="237" t="s">
        <v>316</v>
      </c>
      <c r="G494" s="235"/>
      <c r="H494" s="238">
        <v>20.239999999999998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4" t="s">
        <v>126</v>
      </c>
      <c r="AU494" s="244" t="s">
        <v>82</v>
      </c>
      <c r="AV494" s="14" t="s">
        <v>82</v>
      </c>
      <c r="AW494" s="14" t="s">
        <v>33</v>
      </c>
      <c r="AX494" s="14" t="s">
        <v>72</v>
      </c>
      <c r="AY494" s="244" t="s">
        <v>115</v>
      </c>
    </row>
    <row r="495" s="13" customFormat="1">
      <c r="A495" s="13"/>
      <c r="B495" s="224"/>
      <c r="C495" s="225"/>
      <c r="D495" s="219" t="s">
        <v>126</v>
      </c>
      <c r="E495" s="226" t="s">
        <v>19</v>
      </c>
      <c r="F495" s="227" t="s">
        <v>133</v>
      </c>
      <c r="G495" s="225"/>
      <c r="H495" s="226" t="s">
        <v>19</v>
      </c>
      <c r="I495" s="228"/>
      <c r="J495" s="225"/>
      <c r="K495" s="225"/>
      <c r="L495" s="229"/>
      <c r="M495" s="230"/>
      <c r="N495" s="231"/>
      <c r="O495" s="231"/>
      <c r="P495" s="231"/>
      <c r="Q495" s="231"/>
      <c r="R495" s="231"/>
      <c r="S495" s="231"/>
      <c r="T495" s="23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3" t="s">
        <v>126</v>
      </c>
      <c r="AU495" s="233" t="s">
        <v>82</v>
      </c>
      <c r="AV495" s="13" t="s">
        <v>80</v>
      </c>
      <c r="AW495" s="13" t="s">
        <v>33</v>
      </c>
      <c r="AX495" s="13" t="s">
        <v>72</v>
      </c>
      <c r="AY495" s="233" t="s">
        <v>115</v>
      </c>
    </row>
    <row r="496" s="14" customFormat="1">
      <c r="A496" s="14"/>
      <c r="B496" s="234"/>
      <c r="C496" s="235"/>
      <c r="D496" s="219" t="s">
        <v>126</v>
      </c>
      <c r="E496" s="236" t="s">
        <v>19</v>
      </c>
      <c r="F496" s="237" t="s">
        <v>317</v>
      </c>
      <c r="G496" s="235"/>
      <c r="H496" s="238">
        <v>1.2569999999999999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4" t="s">
        <v>126</v>
      </c>
      <c r="AU496" s="244" t="s">
        <v>82</v>
      </c>
      <c r="AV496" s="14" t="s">
        <v>82</v>
      </c>
      <c r="AW496" s="14" t="s">
        <v>33</v>
      </c>
      <c r="AX496" s="14" t="s">
        <v>72</v>
      </c>
      <c r="AY496" s="244" t="s">
        <v>115</v>
      </c>
    </row>
    <row r="497" s="16" customFormat="1">
      <c r="A497" s="16"/>
      <c r="B497" s="259"/>
      <c r="C497" s="260"/>
      <c r="D497" s="219" t="s">
        <v>126</v>
      </c>
      <c r="E497" s="261" t="s">
        <v>19</v>
      </c>
      <c r="F497" s="262" t="s">
        <v>261</v>
      </c>
      <c r="G497" s="260"/>
      <c r="H497" s="263">
        <v>21.497</v>
      </c>
      <c r="I497" s="264"/>
      <c r="J497" s="260"/>
      <c r="K497" s="260"/>
      <c r="L497" s="265"/>
      <c r="M497" s="266"/>
      <c r="N497" s="267"/>
      <c r="O497" s="267"/>
      <c r="P497" s="267"/>
      <c r="Q497" s="267"/>
      <c r="R497" s="267"/>
      <c r="S497" s="267"/>
      <c r="T497" s="268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69" t="s">
        <v>126</v>
      </c>
      <c r="AU497" s="269" t="s">
        <v>82</v>
      </c>
      <c r="AV497" s="16" t="s">
        <v>130</v>
      </c>
      <c r="AW497" s="16" t="s">
        <v>33</v>
      </c>
      <c r="AX497" s="16" t="s">
        <v>72</v>
      </c>
      <c r="AY497" s="269" t="s">
        <v>115</v>
      </c>
    </row>
    <row r="498" s="13" customFormat="1">
      <c r="A498" s="13"/>
      <c r="B498" s="224"/>
      <c r="C498" s="225"/>
      <c r="D498" s="219" t="s">
        <v>126</v>
      </c>
      <c r="E498" s="226" t="s">
        <v>19</v>
      </c>
      <c r="F498" s="227" t="s">
        <v>135</v>
      </c>
      <c r="G498" s="225"/>
      <c r="H498" s="226" t="s">
        <v>19</v>
      </c>
      <c r="I498" s="228"/>
      <c r="J498" s="225"/>
      <c r="K498" s="225"/>
      <c r="L498" s="229"/>
      <c r="M498" s="230"/>
      <c r="N498" s="231"/>
      <c r="O498" s="231"/>
      <c r="P498" s="231"/>
      <c r="Q498" s="231"/>
      <c r="R498" s="231"/>
      <c r="S498" s="231"/>
      <c r="T498" s="23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3" t="s">
        <v>126</v>
      </c>
      <c r="AU498" s="233" t="s">
        <v>82</v>
      </c>
      <c r="AV498" s="13" t="s">
        <v>80</v>
      </c>
      <c r="AW498" s="13" t="s">
        <v>33</v>
      </c>
      <c r="AX498" s="13" t="s">
        <v>72</v>
      </c>
      <c r="AY498" s="233" t="s">
        <v>115</v>
      </c>
    </row>
    <row r="499" s="14" customFormat="1">
      <c r="A499" s="14"/>
      <c r="B499" s="234"/>
      <c r="C499" s="235"/>
      <c r="D499" s="219" t="s">
        <v>126</v>
      </c>
      <c r="E499" s="236" t="s">
        <v>19</v>
      </c>
      <c r="F499" s="237" t="s">
        <v>315</v>
      </c>
      <c r="G499" s="235"/>
      <c r="H499" s="238">
        <v>17.710000000000001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4" t="s">
        <v>126</v>
      </c>
      <c r="AU499" s="244" t="s">
        <v>82</v>
      </c>
      <c r="AV499" s="14" t="s">
        <v>82</v>
      </c>
      <c r="AW499" s="14" t="s">
        <v>33</v>
      </c>
      <c r="AX499" s="14" t="s">
        <v>72</v>
      </c>
      <c r="AY499" s="244" t="s">
        <v>115</v>
      </c>
    </row>
    <row r="500" s="13" customFormat="1">
      <c r="A500" s="13"/>
      <c r="B500" s="224"/>
      <c r="C500" s="225"/>
      <c r="D500" s="219" t="s">
        <v>126</v>
      </c>
      <c r="E500" s="226" t="s">
        <v>19</v>
      </c>
      <c r="F500" s="227" t="s">
        <v>135</v>
      </c>
      <c r="G500" s="225"/>
      <c r="H500" s="226" t="s">
        <v>19</v>
      </c>
      <c r="I500" s="228"/>
      <c r="J500" s="225"/>
      <c r="K500" s="225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126</v>
      </c>
      <c r="AU500" s="233" t="s">
        <v>82</v>
      </c>
      <c r="AV500" s="13" t="s">
        <v>80</v>
      </c>
      <c r="AW500" s="13" t="s">
        <v>33</v>
      </c>
      <c r="AX500" s="13" t="s">
        <v>72</v>
      </c>
      <c r="AY500" s="233" t="s">
        <v>115</v>
      </c>
    </row>
    <row r="501" s="14" customFormat="1">
      <c r="A501" s="14"/>
      <c r="B501" s="234"/>
      <c r="C501" s="235"/>
      <c r="D501" s="219" t="s">
        <v>126</v>
      </c>
      <c r="E501" s="236" t="s">
        <v>19</v>
      </c>
      <c r="F501" s="237" t="s">
        <v>318</v>
      </c>
      <c r="G501" s="235"/>
      <c r="H501" s="238">
        <v>1.4950000000000001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4" t="s">
        <v>126</v>
      </c>
      <c r="AU501" s="244" t="s">
        <v>82</v>
      </c>
      <c r="AV501" s="14" t="s">
        <v>82</v>
      </c>
      <c r="AW501" s="14" t="s">
        <v>33</v>
      </c>
      <c r="AX501" s="14" t="s">
        <v>72</v>
      </c>
      <c r="AY501" s="244" t="s">
        <v>115</v>
      </c>
    </row>
    <row r="502" s="13" customFormat="1">
      <c r="A502" s="13"/>
      <c r="B502" s="224"/>
      <c r="C502" s="225"/>
      <c r="D502" s="219" t="s">
        <v>126</v>
      </c>
      <c r="E502" s="226" t="s">
        <v>19</v>
      </c>
      <c r="F502" s="227" t="s">
        <v>135</v>
      </c>
      <c r="G502" s="225"/>
      <c r="H502" s="226" t="s">
        <v>19</v>
      </c>
      <c r="I502" s="228"/>
      <c r="J502" s="225"/>
      <c r="K502" s="225"/>
      <c r="L502" s="229"/>
      <c r="M502" s="230"/>
      <c r="N502" s="231"/>
      <c r="O502" s="231"/>
      <c r="P502" s="231"/>
      <c r="Q502" s="231"/>
      <c r="R502" s="231"/>
      <c r="S502" s="231"/>
      <c r="T502" s="23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3" t="s">
        <v>126</v>
      </c>
      <c r="AU502" s="233" t="s">
        <v>82</v>
      </c>
      <c r="AV502" s="13" t="s">
        <v>80</v>
      </c>
      <c r="AW502" s="13" t="s">
        <v>33</v>
      </c>
      <c r="AX502" s="13" t="s">
        <v>72</v>
      </c>
      <c r="AY502" s="233" t="s">
        <v>115</v>
      </c>
    </row>
    <row r="503" s="14" customFormat="1">
      <c r="A503" s="14"/>
      <c r="B503" s="234"/>
      <c r="C503" s="235"/>
      <c r="D503" s="219" t="s">
        <v>126</v>
      </c>
      <c r="E503" s="236" t="s">
        <v>19</v>
      </c>
      <c r="F503" s="237" t="s">
        <v>318</v>
      </c>
      <c r="G503" s="235"/>
      <c r="H503" s="238">
        <v>1.4950000000000001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126</v>
      </c>
      <c r="AU503" s="244" t="s">
        <v>82</v>
      </c>
      <c r="AV503" s="14" t="s">
        <v>82</v>
      </c>
      <c r="AW503" s="14" t="s">
        <v>33</v>
      </c>
      <c r="AX503" s="14" t="s">
        <v>72</v>
      </c>
      <c r="AY503" s="244" t="s">
        <v>115</v>
      </c>
    </row>
    <row r="504" s="13" customFormat="1">
      <c r="A504" s="13"/>
      <c r="B504" s="224"/>
      <c r="C504" s="225"/>
      <c r="D504" s="219" t="s">
        <v>126</v>
      </c>
      <c r="E504" s="226" t="s">
        <v>19</v>
      </c>
      <c r="F504" s="227" t="s">
        <v>135</v>
      </c>
      <c r="G504" s="225"/>
      <c r="H504" s="226" t="s">
        <v>19</v>
      </c>
      <c r="I504" s="228"/>
      <c r="J504" s="225"/>
      <c r="K504" s="225"/>
      <c r="L504" s="229"/>
      <c r="M504" s="230"/>
      <c r="N504" s="231"/>
      <c r="O504" s="231"/>
      <c r="P504" s="231"/>
      <c r="Q504" s="231"/>
      <c r="R504" s="231"/>
      <c r="S504" s="231"/>
      <c r="T504" s="23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3" t="s">
        <v>126</v>
      </c>
      <c r="AU504" s="233" t="s">
        <v>82</v>
      </c>
      <c r="AV504" s="13" t="s">
        <v>80</v>
      </c>
      <c r="AW504" s="13" t="s">
        <v>33</v>
      </c>
      <c r="AX504" s="13" t="s">
        <v>72</v>
      </c>
      <c r="AY504" s="233" t="s">
        <v>115</v>
      </c>
    </row>
    <row r="505" s="14" customFormat="1">
      <c r="A505" s="14"/>
      <c r="B505" s="234"/>
      <c r="C505" s="235"/>
      <c r="D505" s="219" t="s">
        <v>126</v>
      </c>
      <c r="E505" s="236" t="s">
        <v>19</v>
      </c>
      <c r="F505" s="237" t="s">
        <v>319</v>
      </c>
      <c r="G505" s="235"/>
      <c r="H505" s="238">
        <v>1.119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126</v>
      </c>
      <c r="AU505" s="244" t="s">
        <v>82</v>
      </c>
      <c r="AV505" s="14" t="s">
        <v>82</v>
      </c>
      <c r="AW505" s="14" t="s">
        <v>33</v>
      </c>
      <c r="AX505" s="14" t="s">
        <v>72</v>
      </c>
      <c r="AY505" s="244" t="s">
        <v>115</v>
      </c>
    </row>
    <row r="506" s="13" customFormat="1">
      <c r="A506" s="13"/>
      <c r="B506" s="224"/>
      <c r="C506" s="225"/>
      <c r="D506" s="219" t="s">
        <v>126</v>
      </c>
      <c r="E506" s="226" t="s">
        <v>19</v>
      </c>
      <c r="F506" s="227" t="s">
        <v>135</v>
      </c>
      <c r="G506" s="225"/>
      <c r="H506" s="226" t="s">
        <v>19</v>
      </c>
      <c r="I506" s="228"/>
      <c r="J506" s="225"/>
      <c r="K506" s="225"/>
      <c r="L506" s="229"/>
      <c r="M506" s="230"/>
      <c r="N506" s="231"/>
      <c r="O506" s="231"/>
      <c r="P506" s="231"/>
      <c r="Q506" s="231"/>
      <c r="R506" s="231"/>
      <c r="S506" s="231"/>
      <c r="T506" s="23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3" t="s">
        <v>126</v>
      </c>
      <c r="AU506" s="233" t="s">
        <v>82</v>
      </c>
      <c r="AV506" s="13" t="s">
        <v>80</v>
      </c>
      <c r="AW506" s="13" t="s">
        <v>33</v>
      </c>
      <c r="AX506" s="13" t="s">
        <v>72</v>
      </c>
      <c r="AY506" s="233" t="s">
        <v>115</v>
      </c>
    </row>
    <row r="507" s="14" customFormat="1">
      <c r="A507" s="14"/>
      <c r="B507" s="234"/>
      <c r="C507" s="235"/>
      <c r="D507" s="219" t="s">
        <v>126</v>
      </c>
      <c r="E507" s="236" t="s">
        <v>19</v>
      </c>
      <c r="F507" s="237" t="s">
        <v>319</v>
      </c>
      <c r="G507" s="235"/>
      <c r="H507" s="238">
        <v>1.119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4" t="s">
        <v>126</v>
      </c>
      <c r="AU507" s="244" t="s">
        <v>82</v>
      </c>
      <c r="AV507" s="14" t="s">
        <v>82</v>
      </c>
      <c r="AW507" s="14" t="s">
        <v>33</v>
      </c>
      <c r="AX507" s="14" t="s">
        <v>72</v>
      </c>
      <c r="AY507" s="244" t="s">
        <v>115</v>
      </c>
    </row>
    <row r="508" s="13" customFormat="1">
      <c r="A508" s="13"/>
      <c r="B508" s="224"/>
      <c r="C508" s="225"/>
      <c r="D508" s="219" t="s">
        <v>126</v>
      </c>
      <c r="E508" s="226" t="s">
        <v>19</v>
      </c>
      <c r="F508" s="227" t="s">
        <v>135</v>
      </c>
      <c r="G508" s="225"/>
      <c r="H508" s="226" t="s">
        <v>19</v>
      </c>
      <c r="I508" s="228"/>
      <c r="J508" s="225"/>
      <c r="K508" s="225"/>
      <c r="L508" s="229"/>
      <c r="M508" s="230"/>
      <c r="N508" s="231"/>
      <c r="O508" s="231"/>
      <c r="P508" s="231"/>
      <c r="Q508" s="231"/>
      <c r="R508" s="231"/>
      <c r="S508" s="231"/>
      <c r="T508" s="23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3" t="s">
        <v>126</v>
      </c>
      <c r="AU508" s="233" t="s">
        <v>82</v>
      </c>
      <c r="AV508" s="13" t="s">
        <v>80</v>
      </c>
      <c r="AW508" s="13" t="s">
        <v>33</v>
      </c>
      <c r="AX508" s="13" t="s">
        <v>72</v>
      </c>
      <c r="AY508" s="233" t="s">
        <v>115</v>
      </c>
    </row>
    <row r="509" s="14" customFormat="1">
      <c r="A509" s="14"/>
      <c r="B509" s="234"/>
      <c r="C509" s="235"/>
      <c r="D509" s="219" t="s">
        <v>126</v>
      </c>
      <c r="E509" s="236" t="s">
        <v>19</v>
      </c>
      <c r="F509" s="237" t="s">
        <v>320</v>
      </c>
      <c r="G509" s="235"/>
      <c r="H509" s="238">
        <v>0.55600000000000005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126</v>
      </c>
      <c r="AU509" s="244" t="s">
        <v>82</v>
      </c>
      <c r="AV509" s="14" t="s">
        <v>82</v>
      </c>
      <c r="AW509" s="14" t="s">
        <v>33</v>
      </c>
      <c r="AX509" s="14" t="s">
        <v>72</v>
      </c>
      <c r="AY509" s="244" t="s">
        <v>115</v>
      </c>
    </row>
    <row r="510" s="13" customFormat="1">
      <c r="A510" s="13"/>
      <c r="B510" s="224"/>
      <c r="C510" s="225"/>
      <c r="D510" s="219" t="s">
        <v>126</v>
      </c>
      <c r="E510" s="226" t="s">
        <v>19</v>
      </c>
      <c r="F510" s="227" t="s">
        <v>135</v>
      </c>
      <c r="G510" s="225"/>
      <c r="H510" s="226" t="s">
        <v>19</v>
      </c>
      <c r="I510" s="228"/>
      <c r="J510" s="225"/>
      <c r="K510" s="225"/>
      <c r="L510" s="229"/>
      <c r="M510" s="230"/>
      <c r="N510" s="231"/>
      <c r="O510" s="231"/>
      <c r="P510" s="231"/>
      <c r="Q510" s="231"/>
      <c r="R510" s="231"/>
      <c r="S510" s="231"/>
      <c r="T510" s="23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3" t="s">
        <v>126</v>
      </c>
      <c r="AU510" s="233" t="s">
        <v>82</v>
      </c>
      <c r="AV510" s="13" t="s">
        <v>80</v>
      </c>
      <c r="AW510" s="13" t="s">
        <v>33</v>
      </c>
      <c r="AX510" s="13" t="s">
        <v>72</v>
      </c>
      <c r="AY510" s="233" t="s">
        <v>115</v>
      </c>
    </row>
    <row r="511" s="14" customFormat="1">
      <c r="A511" s="14"/>
      <c r="B511" s="234"/>
      <c r="C511" s="235"/>
      <c r="D511" s="219" t="s">
        <v>126</v>
      </c>
      <c r="E511" s="236" t="s">
        <v>19</v>
      </c>
      <c r="F511" s="237" t="s">
        <v>320</v>
      </c>
      <c r="G511" s="235"/>
      <c r="H511" s="238">
        <v>0.55600000000000005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4" t="s">
        <v>126</v>
      </c>
      <c r="AU511" s="244" t="s">
        <v>82</v>
      </c>
      <c r="AV511" s="14" t="s">
        <v>82</v>
      </c>
      <c r="AW511" s="14" t="s">
        <v>33</v>
      </c>
      <c r="AX511" s="14" t="s">
        <v>72</v>
      </c>
      <c r="AY511" s="244" t="s">
        <v>115</v>
      </c>
    </row>
    <row r="512" s="13" customFormat="1">
      <c r="A512" s="13"/>
      <c r="B512" s="224"/>
      <c r="C512" s="225"/>
      <c r="D512" s="219" t="s">
        <v>126</v>
      </c>
      <c r="E512" s="226" t="s">
        <v>19</v>
      </c>
      <c r="F512" s="227" t="s">
        <v>135</v>
      </c>
      <c r="G512" s="225"/>
      <c r="H512" s="226" t="s">
        <v>19</v>
      </c>
      <c r="I512" s="228"/>
      <c r="J512" s="225"/>
      <c r="K512" s="225"/>
      <c r="L512" s="229"/>
      <c r="M512" s="230"/>
      <c r="N512" s="231"/>
      <c r="O512" s="231"/>
      <c r="P512" s="231"/>
      <c r="Q512" s="231"/>
      <c r="R512" s="231"/>
      <c r="S512" s="231"/>
      <c r="T512" s="23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3" t="s">
        <v>126</v>
      </c>
      <c r="AU512" s="233" t="s">
        <v>82</v>
      </c>
      <c r="AV512" s="13" t="s">
        <v>80</v>
      </c>
      <c r="AW512" s="13" t="s">
        <v>33</v>
      </c>
      <c r="AX512" s="13" t="s">
        <v>72</v>
      </c>
      <c r="AY512" s="233" t="s">
        <v>115</v>
      </c>
    </row>
    <row r="513" s="14" customFormat="1">
      <c r="A513" s="14"/>
      <c r="B513" s="234"/>
      <c r="C513" s="235"/>
      <c r="D513" s="219" t="s">
        <v>126</v>
      </c>
      <c r="E513" s="236" t="s">
        <v>19</v>
      </c>
      <c r="F513" s="237" t="s">
        <v>321</v>
      </c>
      <c r="G513" s="235"/>
      <c r="H513" s="238">
        <v>0.35999999999999999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126</v>
      </c>
      <c r="AU513" s="244" t="s">
        <v>82</v>
      </c>
      <c r="AV513" s="14" t="s">
        <v>82</v>
      </c>
      <c r="AW513" s="14" t="s">
        <v>33</v>
      </c>
      <c r="AX513" s="14" t="s">
        <v>72</v>
      </c>
      <c r="AY513" s="244" t="s">
        <v>115</v>
      </c>
    </row>
    <row r="514" s="13" customFormat="1">
      <c r="A514" s="13"/>
      <c r="B514" s="224"/>
      <c r="C514" s="225"/>
      <c r="D514" s="219" t="s">
        <v>126</v>
      </c>
      <c r="E514" s="226" t="s">
        <v>19</v>
      </c>
      <c r="F514" s="227" t="s">
        <v>135</v>
      </c>
      <c r="G514" s="225"/>
      <c r="H514" s="226" t="s">
        <v>19</v>
      </c>
      <c r="I514" s="228"/>
      <c r="J514" s="225"/>
      <c r="K514" s="225"/>
      <c r="L514" s="229"/>
      <c r="M514" s="230"/>
      <c r="N514" s="231"/>
      <c r="O514" s="231"/>
      <c r="P514" s="231"/>
      <c r="Q514" s="231"/>
      <c r="R514" s="231"/>
      <c r="S514" s="231"/>
      <c r="T514" s="23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3" t="s">
        <v>126</v>
      </c>
      <c r="AU514" s="233" t="s">
        <v>82</v>
      </c>
      <c r="AV514" s="13" t="s">
        <v>80</v>
      </c>
      <c r="AW514" s="13" t="s">
        <v>33</v>
      </c>
      <c r="AX514" s="13" t="s">
        <v>72</v>
      </c>
      <c r="AY514" s="233" t="s">
        <v>115</v>
      </c>
    </row>
    <row r="515" s="14" customFormat="1">
      <c r="A515" s="14"/>
      <c r="B515" s="234"/>
      <c r="C515" s="235"/>
      <c r="D515" s="219" t="s">
        <v>126</v>
      </c>
      <c r="E515" s="236" t="s">
        <v>19</v>
      </c>
      <c r="F515" s="237" t="s">
        <v>322</v>
      </c>
      <c r="G515" s="235"/>
      <c r="H515" s="238">
        <v>0.31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4" t="s">
        <v>126</v>
      </c>
      <c r="AU515" s="244" t="s">
        <v>82</v>
      </c>
      <c r="AV515" s="14" t="s">
        <v>82</v>
      </c>
      <c r="AW515" s="14" t="s">
        <v>33</v>
      </c>
      <c r="AX515" s="14" t="s">
        <v>72</v>
      </c>
      <c r="AY515" s="244" t="s">
        <v>115</v>
      </c>
    </row>
    <row r="516" s="16" customFormat="1">
      <c r="A516" s="16"/>
      <c r="B516" s="259"/>
      <c r="C516" s="260"/>
      <c r="D516" s="219" t="s">
        <v>126</v>
      </c>
      <c r="E516" s="261" t="s">
        <v>19</v>
      </c>
      <c r="F516" s="262" t="s">
        <v>261</v>
      </c>
      <c r="G516" s="260"/>
      <c r="H516" s="263">
        <v>24.720000000000002</v>
      </c>
      <c r="I516" s="264"/>
      <c r="J516" s="260"/>
      <c r="K516" s="260"/>
      <c r="L516" s="265"/>
      <c r="M516" s="266"/>
      <c r="N516" s="267"/>
      <c r="O516" s="267"/>
      <c r="P516" s="267"/>
      <c r="Q516" s="267"/>
      <c r="R516" s="267"/>
      <c r="S516" s="267"/>
      <c r="T516" s="268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69" t="s">
        <v>126</v>
      </c>
      <c r="AU516" s="269" t="s">
        <v>82</v>
      </c>
      <c r="AV516" s="16" t="s">
        <v>130</v>
      </c>
      <c r="AW516" s="16" t="s">
        <v>33</v>
      </c>
      <c r="AX516" s="16" t="s">
        <v>72</v>
      </c>
      <c r="AY516" s="269" t="s">
        <v>115</v>
      </c>
    </row>
    <row r="517" s="13" customFormat="1">
      <c r="A517" s="13"/>
      <c r="B517" s="224"/>
      <c r="C517" s="225"/>
      <c r="D517" s="219" t="s">
        <v>126</v>
      </c>
      <c r="E517" s="226" t="s">
        <v>19</v>
      </c>
      <c r="F517" s="227" t="s">
        <v>136</v>
      </c>
      <c r="G517" s="225"/>
      <c r="H517" s="226" t="s">
        <v>19</v>
      </c>
      <c r="I517" s="228"/>
      <c r="J517" s="225"/>
      <c r="K517" s="225"/>
      <c r="L517" s="229"/>
      <c r="M517" s="230"/>
      <c r="N517" s="231"/>
      <c r="O517" s="231"/>
      <c r="P517" s="231"/>
      <c r="Q517" s="231"/>
      <c r="R517" s="231"/>
      <c r="S517" s="231"/>
      <c r="T517" s="23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3" t="s">
        <v>126</v>
      </c>
      <c r="AU517" s="233" t="s">
        <v>82</v>
      </c>
      <c r="AV517" s="13" t="s">
        <v>80</v>
      </c>
      <c r="AW517" s="13" t="s">
        <v>33</v>
      </c>
      <c r="AX517" s="13" t="s">
        <v>72</v>
      </c>
      <c r="AY517" s="233" t="s">
        <v>115</v>
      </c>
    </row>
    <row r="518" s="14" customFormat="1">
      <c r="A518" s="14"/>
      <c r="B518" s="234"/>
      <c r="C518" s="235"/>
      <c r="D518" s="219" t="s">
        <v>126</v>
      </c>
      <c r="E518" s="236" t="s">
        <v>19</v>
      </c>
      <c r="F518" s="237" t="s">
        <v>323</v>
      </c>
      <c r="G518" s="235"/>
      <c r="H518" s="238">
        <v>0.63500000000000001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4" t="s">
        <v>126</v>
      </c>
      <c r="AU518" s="244" t="s">
        <v>82</v>
      </c>
      <c r="AV518" s="14" t="s">
        <v>82</v>
      </c>
      <c r="AW518" s="14" t="s">
        <v>33</v>
      </c>
      <c r="AX518" s="14" t="s">
        <v>72</v>
      </c>
      <c r="AY518" s="244" t="s">
        <v>115</v>
      </c>
    </row>
    <row r="519" s="13" customFormat="1">
      <c r="A519" s="13"/>
      <c r="B519" s="224"/>
      <c r="C519" s="225"/>
      <c r="D519" s="219" t="s">
        <v>126</v>
      </c>
      <c r="E519" s="226" t="s">
        <v>19</v>
      </c>
      <c r="F519" s="227" t="s">
        <v>136</v>
      </c>
      <c r="G519" s="225"/>
      <c r="H519" s="226" t="s">
        <v>19</v>
      </c>
      <c r="I519" s="228"/>
      <c r="J519" s="225"/>
      <c r="K519" s="225"/>
      <c r="L519" s="229"/>
      <c r="M519" s="230"/>
      <c r="N519" s="231"/>
      <c r="O519" s="231"/>
      <c r="P519" s="231"/>
      <c r="Q519" s="231"/>
      <c r="R519" s="231"/>
      <c r="S519" s="231"/>
      <c r="T519" s="23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3" t="s">
        <v>126</v>
      </c>
      <c r="AU519" s="233" t="s">
        <v>82</v>
      </c>
      <c r="AV519" s="13" t="s">
        <v>80</v>
      </c>
      <c r="AW519" s="13" t="s">
        <v>33</v>
      </c>
      <c r="AX519" s="13" t="s">
        <v>72</v>
      </c>
      <c r="AY519" s="233" t="s">
        <v>115</v>
      </c>
    </row>
    <row r="520" s="14" customFormat="1">
      <c r="A520" s="14"/>
      <c r="B520" s="234"/>
      <c r="C520" s="235"/>
      <c r="D520" s="219" t="s">
        <v>126</v>
      </c>
      <c r="E520" s="236" t="s">
        <v>19</v>
      </c>
      <c r="F520" s="237" t="s">
        <v>324</v>
      </c>
      <c r="G520" s="235"/>
      <c r="H520" s="238">
        <v>40.479999999999997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126</v>
      </c>
      <c r="AU520" s="244" t="s">
        <v>82</v>
      </c>
      <c r="AV520" s="14" t="s">
        <v>82</v>
      </c>
      <c r="AW520" s="14" t="s">
        <v>33</v>
      </c>
      <c r="AX520" s="14" t="s">
        <v>72</v>
      </c>
      <c r="AY520" s="244" t="s">
        <v>115</v>
      </c>
    </row>
    <row r="521" s="16" customFormat="1">
      <c r="A521" s="16"/>
      <c r="B521" s="259"/>
      <c r="C521" s="260"/>
      <c r="D521" s="219" t="s">
        <v>126</v>
      </c>
      <c r="E521" s="261" t="s">
        <v>19</v>
      </c>
      <c r="F521" s="262" t="s">
        <v>261</v>
      </c>
      <c r="G521" s="260"/>
      <c r="H521" s="263">
        <v>41.114999999999995</v>
      </c>
      <c r="I521" s="264"/>
      <c r="J521" s="260"/>
      <c r="K521" s="260"/>
      <c r="L521" s="265"/>
      <c r="M521" s="266"/>
      <c r="N521" s="267"/>
      <c r="O521" s="267"/>
      <c r="P521" s="267"/>
      <c r="Q521" s="267"/>
      <c r="R521" s="267"/>
      <c r="S521" s="267"/>
      <c r="T521" s="268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T521" s="269" t="s">
        <v>126</v>
      </c>
      <c r="AU521" s="269" t="s">
        <v>82</v>
      </c>
      <c r="AV521" s="16" t="s">
        <v>130</v>
      </c>
      <c r="AW521" s="16" t="s">
        <v>33</v>
      </c>
      <c r="AX521" s="16" t="s">
        <v>72</v>
      </c>
      <c r="AY521" s="269" t="s">
        <v>115</v>
      </c>
    </row>
    <row r="522" s="13" customFormat="1">
      <c r="A522" s="13"/>
      <c r="B522" s="224"/>
      <c r="C522" s="225"/>
      <c r="D522" s="219" t="s">
        <v>126</v>
      </c>
      <c r="E522" s="226" t="s">
        <v>19</v>
      </c>
      <c r="F522" s="227" t="s">
        <v>138</v>
      </c>
      <c r="G522" s="225"/>
      <c r="H522" s="226" t="s">
        <v>19</v>
      </c>
      <c r="I522" s="228"/>
      <c r="J522" s="225"/>
      <c r="K522" s="225"/>
      <c r="L522" s="229"/>
      <c r="M522" s="230"/>
      <c r="N522" s="231"/>
      <c r="O522" s="231"/>
      <c r="P522" s="231"/>
      <c r="Q522" s="231"/>
      <c r="R522" s="231"/>
      <c r="S522" s="231"/>
      <c r="T522" s="23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3" t="s">
        <v>126</v>
      </c>
      <c r="AU522" s="233" t="s">
        <v>82</v>
      </c>
      <c r="AV522" s="13" t="s">
        <v>80</v>
      </c>
      <c r="AW522" s="13" t="s">
        <v>33</v>
      </c>
      <c r="AX522" s="13" t="s">
        <v>72</v>
      </c>
      <c r="AY522" s="233" t="s">
        <v>115</v>
      </c>
    </row>
    <row r="523" s="14" customFormat="1">
      <c r="A523" s="14"/>
      <c r="B523" s="234"/>
      <c r="C523" s="235"/>
      <c r="D523" s="219" t="s">
        <v>126</v>
      </c>
      <c r="E523" s="236" t="s">
        <v>19</v>
      </c>
      <c r="F523" s="237" t="s">
        <v>325</v>
      </c>
      <c r="G523" s="235"/>
      <c r="H523" s="238">
        <v>1.6639999999999999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4" t="s">
        <v>126</v>
      </c>
      <c r="AU523" s="244" t="s">
        <v>82</v>
      </c>
      <c r="AV523" s="14" t="s">
        <v>82</v>
      </c>
      <c r="AW523" s="14" t="s">
        <v>33</v>
      </c>
      <c r="AX523" s="14" t="s">
        <v>72</v>
      </c>
      <c r="AY523" s="244" t="s">
        <v>115</v>
      </c>
    </row>
    <row r="524" s="13" customFormat="1">
      <c r="A524" s="13"/>
      <c r="B524" s="224"/>
      <c r="C524" s="225"/>
      <c r="D524" s="219" t="s">
        <v>126</v>
      </c>
      <c r="E524" s="226" t="s">
        <v>19</v>
      </c>
      <c r="F524" s="227" t="s">
        <v>138</v>
      </c>
      <c r="G524" s="225"/>
      <c r="H524" s="226" t="s">
        <v>19</v>
      </c>
      <c r="I524" s="228"/>
      <c r="J524" s="225"/>
      <c r="K524" s="225"/>
      <c r="L524" s="229"/>
      <c r="M524" s="230"/>
      <c r="N524" s="231"/>
      <c r="O524" s="231"/>
      <c r="P524" s="231"/>
      <c r="Q524" s="231"/>
      <c r="R524" s="231"/>
      <c r="S524" s="231"/>
      <c r="T524" s="23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3" t="s">
        <v>126</v>
      </c>
      <c r="AU524" s="233" t="s">
        <v>82</v>
      </c>
      <c r="AV524" s="13" t="s">
        <v>80</v>
      </c>
      <c r="AW524" s="13" t="s">
        <v>33</v>
      </c>
      <c r="AX524" s="13" t="s">
        <v>72</v>
      </c>
      <c r="AY524" s="233" t="s">
        <v>115</v>
      </c>
    </row>
    <row r="525" s="14" customFormat="1">
      <c r="A525" s="14"/>
      <c r="B525" s="234"/>
      <c r="C525" s="235"/>
      <c r="D525" s="219" t="s">
        <v>126</v>
      </c>
      <c r="E525" s="236" t="s">
        <v>19</v>
      </c>
      <c r="F525" s="237" t="s">
        <v>326</v>
      </c>
      <c r="G525" s="235"/>
      <c r="H525" s="238">
        <v>14.94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4" t="s">
        <v>126</v>
      </c>
      <c r="AU525" s="244" t="s">
        <v>82</v>
      </c>
      <c r="AV525" s="14" t="s">
        <v>82</v>
      </c>
      <c r="AW525" s="14" t="s">
        <v>33</v>
      </c>
      <c r="AX525" s="14" t="s">
        <v>72</v>
      </c>
      <c r="AY525" s="244" t="s">
        <v>115</v>
      </c>
    </row>
    <row r="526" s="16" customFormat="1">
      <c r="A526" s="16"/>
      <c r="B526" s="259"/>
      <c r="C526" s="260"/>
      <c r="D526" s="219" t="s">
        <v>126</v>
      </c>
      <c r="E526" s="261" t="s">
        <v>19</v>
      </c>
      <c r="F526" s="262" t="s">
        <v>261</v>
      </c>
      <c r="G526" s="260"/>
      <c r="H526" s="263">
        <v>16.603999999999999</v>
      </c>
      <c r="I526" s="264"/>
      <c r="J526" s="260"/>
      <c r="K526" s="260"/>
      <c r="L526" s="265"/>
      <c r="M526" s="266"/>
      <c r="N526" s="267"/>
      <c r="O526" s="267"/>
      <c r="P526" s="267"/>
      <c r="Q526" s="267"/>
      <c r="R526" s="267"/>
      <c r="S526" s="267"/>
      <c r="T526" s="268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69" t="s">
        <v>126</v>
      </c>
      <c r="AU526" s="269" t="s">
        <v>82</v>
      </c>
      <c r="AV526" s="16" t="s">
        <v>130</v>
      </c>
      <c r="AW526" s="16" t="s">
        <v>33</v>
      </c>
      <c r="AX526" s="16" t="s">
        <v>72</v>
      </c>
      <c r="AY526" s="269" t="s">
        <v>115</v>
      </c>
    </row>
    <row r="527" s="13" customFormat="1">
      <c r="A527" s="13"/>
      <c r="B527" s="224"/>
      <c r="C527" s="225"/>
      <c r="D527" s="219" t="s">
        <v>126</v>
      </c>
      <c r="E527" s="226" t="s">
        <v>19</v>
      </c>
      <c r="F527" s="227" t="s">
        <v>140</v>
      </c>
      <c r="G527" s="225"/>
      <c r="H527" s="226" t="s">
        <v>19</v>
      </c>
      <c r="I527" s="228"/>
      <c r="J527" s="225"/>
      <c r="K527" s="225"/>
      <c r="L527" s="229"/>
      <c r="M527" s="230"/>
      <c r="N527" s="231"/>
      <c r="O527" s="231"/>
      <c r="P527" s="231"/>
      <c r="Q527" s="231"/>
      <c r="R527" s="231"/>
      <c r="S527" s="231"/>
      <c r="T527" s="23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3" t="s">
        <v>126</v>
      </c>
      <c r="AU527" s="233" t="s">
        <v>82</v>
      </c>
      <c r="AV527" s="13" t="s">
        <v>80</v>
      </c>
      <c r="AW527" s="13" t="s">
        <v>33</v>
      </c>
      <c r="AX527" s="13" t="s">
        <v>72</v>
      </c>
      <c r="AY527" s="233" t="s">
        <v>115</v>
      </c>
    </row>
    <row r="528" s="14" customFormat="1">
      <c r="A528" s="14"/>
      <c r="B528" s="234"/>
      <c r="C528" s="235"/>
      <c r="D528" s="219" t="s">
        <v>126</v>
      </c>
      <c r="E528" s="236" t="s">
        <v>19</v>
      </c>
      <c r="F528" s="237" t="s">
        <v>327</v>
      </c>
      <c r="G528" s="235"/>
      <c r="H528" s="238">
        <v>1.895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126</v>
      </c>
      <c r="AU528" s="244" t="s">
        <v>82</v>
      </c>
      <c r="AV528" s="14" t="s">
        <v>82</v>
      </c>
      <c r="AW528" s="14" t="s">
        <v>33</v>
      </c>
      <c r="AX528" s="14" t="s">
        <v>72</v>
      </c>
      <c r="AY528" s="244" t="s">
        <v>115</v>
      </c>
    </row>
    <row r="529" s="13" customFormat="1">
      <c r="A529" s="13"/>
      <c r="B529" s="224"/>
      <c r="C529" s="225"/>
      <c r="D529" s="219" t="s">
        <v>126</v>
      </c>
      <c r="E529" s="226" t="s">
        <v>19</v>
      </c>
      <c r="F529" s="227" t="s">
        <v>140</v>
      </c>
      <c r="G529" s="225"/>
      <c r="H529" s="226" t="s">
        <v>19</v>
      </c>
      <c r="I529" s="228"/>
      <c r="J529" s="225"/>
      <c r="K529" s="225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126</v>
      </c>
      <c r="AU529" s="233" t="s">
        <v>82</v>
      </c>
      <c r="AV529" s="13" t="s">
        <v>80</v>
      </c>
      <c r="AW529" s="13" t="s">
        <v>33</v>
      </c>
      <c r="AX529" s="13" t="s">
        <v>72</v>
      </c>
      <c r="AY529" s="233" t="s">
        <v>115</v>
      </c>
    </row>
    <row r="530" s="14" customFormat="1">
      <c r="A530" s="14"/>
      <c r="B530" s="234"/>
      <c r="C530" s="235"/>
      <c r="D530" s="219" t="s">
        <v>126</v>
      </c>
      <c r="E530" s="236" t="s">
        <v>19</v>
      </c>
      <c r="F530" s="237" t="s">
        <v>328</v>
      </c>
      <c r="G530" s="235"/>
      <c r="H530" s="238">
        <v>1.8959999999999999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4" t="s">
        <v>126</v>
      </c>
      <c r="AU530" s="244" t="s">
        <v>82</v>
      </c>
      <c r="AV530" s="14" t="s">
        <v>82</v>
      </c>
      <c r="AW530" s="14" t="s">
        <v>33</v>
      </c>
      <c r="AX530" s="14" t="s">
        <v>72</v>
      </c>
      <c r="AY530" s="244" t="s">
        <v>115</v>
      </c>
    </row>
    <row r="531" s="13" customFormat="1">
      <c r="A531" s="13"/>
      <c r="B531" s="224"/>
      <c r="C531" s="225"/>
      <c r="D531" s="219" t="s">
        <v>126</v>
      </c>
      <c r="E531" s="226" t="s">
        <v>19</v>
      </c>
      <c r="F531" s="227" t="s">
        <v>140</v>
      </c>
      <c r="G531" s="225"/>
      <c r="H531" s="226" t="s">
        <v>19</v>
      </c>
      <c r="I531" s="228"/>
      <c r="J531" s="225"/>
      <c r="K531" s="225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126</v>
      </c>
      <c r="AU531" s="233" t="s">
        <v>82</v>
      </c>
      <c r="AV531" s="13" t="s">
        <v>80</v>
      </c>
      <c r="AW531" s="13" t="s">
        <v>33</v>
      </c>
      <c r="AX531" s="13" t="s">
        <v>72</v>
      </c>
      <c r="AY531" s="233" t="s">
        <v>115</v>
      </c>
    </row>
    <row r="532" s="14" customFormat="1">
      <c r="A532" s="14"/>
      <c r="B532" s="234"/>
      <c r="C532" s="235"/>
      <c r="D532" s="219" t="s">
        <v>126</v>
      </c>
      <c r="E532" s="236" t="s">
        <v>19</v>
      </c>
      <c r="F532" s="237" t="s">
        <v>329</v>
      </c>
      <c r="G532" s="235"/>
      <c r="H532" s="238">
        <v>2.5299999999999998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4" t="s">
        <v>126</v>
      </c>
      <c r="AU532" s="244" t="s">
        <v>82</v>
      </c>
      <c r="AV532" s="14" t="s">
        <v>82</v>
      </c>
      <c r="AW532" s="14" t="s">
        <v>33</v>
      </c>
      <c r="AX532" s="14" t="s">
        <v>72</v>
      </c>
      <c r="AY532" s="244" t="s">
        <v>115</v>
      </c>
    </row>
    <row r="533" s="16" customFormat="1">
      <c r="A533" s="16"/>
      <c r="B533" s="259"/>
      <c r="C533" s="260"/>
      <c r="D533" s="219" t="s">
        <v>126</v>
      </c>
      <c r="E533" s="261" t="s">
        <v>19</v>
      </c>
      <c r="F533" s="262" t="s">
        <v>261</v>
      </c>
      <c r="G533" s="260"/>
      <c r="H533" s="263">
        <v>6.3209999999999997</v>
      </c>
      <c r="I533" s="264"/>
      <c r="J533" s="260"/>
      <c r="K533" s="260"/>
      <c r="L533" s="265"/>
      <c r="M533" s="266"/>
      <c r="N533" s="267"/>
      <c r="O533" s="267"/>
      <c r="P533" s="267"/>
      <c r="Q533" s="267"/>
      <c r="R533" s="267"/>
      <c r="S533" s="267"/>
      <c r="T533" s="268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69" t="s">
        <v>126</v>
      </c>
      <c r="AU533" s="269" t="s">
        <v>82</v>
      </c>
      <c r="AV533" s="16" t="s">
        <v>130</v>
      </c>
      <c r="AW533" s="16" t="s">
        <v>33</v>
      </c>
      <c r="AX533" s="16" t="s">
        <v>72</v>
      </c>
      <c r="AY533" s="269" t="s">
        <v>115</v>
      </c>
    </row>
    <row r="534" s="13" customFormat="1">
      <c r="A534" s="13"/>
      <c r="B534" s="224"/>
      <c r="C534" s="225"/>
      <c r="D534" s="219" t="s">
        <v>126</v>
      </c>
      <c r="E534" s="226" t="s">
        <v>19</v>
      </c>
      <c r="F534" s="227" t="s">
        <v>141</v>
      </c>
      <c r="G534" s="225"/>
      <c r="H534" s="226" t="s">
        <v>19</v>
      </c>
      <c r="I534" s="228"/>
      <c r="J534" s="225"/>
      <c r="K534" s="225"/>
      <c r="L534" s="229"/>
      <c r="M534" s="230"/>
      <c r="N534" s="231"/>
      <c r="O534" s="231"/>
      <c r="P534" s="231"/>
      <c r="Q534" s="231"/>
      <c r="R534" s="231"/>
      <c r="S534" s="231"/>
      <c r="T534" s="23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3" t="s">
        <v>126</v>
      </c>
      <c r="AU534" s="233" t="s">
        <v>82</v>
      </c>
      <c r="AV534" s="13" t="s">
        <v>80</v>
      </c>
      <c r="AW534" s="13" t="s">
        <v>33</v>
      </c>
      <c r="AX534" s="13" t="s">
        <v>72</v>
      </c>
      <c r="AY534" s="233" t="s">
        <v>115</v>
      </c>
    </row>
    <row r="535" s="14" customFormat="1">
      <c r="A535" s="14"/>
      <c r="B535" s="234"/>
      <c r="C535" s="235"/>
      <c r="D535" s="219" t="s">
        <v>126</v>
      </c>
      <c r="E535" s="236" t="s">
        <v>19</v>
      </c>
      <c r="F535" s="237" t="s">
        <v>330</v>
      </c>
      <c r="G535" s="235"/>
      <c r="H535" s="238">
        <v>1.131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4" t="s">
        <v>126</v>
      </c>
      <c r="AU535" s="244" t="s">
        <v>82</v>
      </c>
      <c r="AV535" s="14" t="s">
        <v>82</v>
      </c>
      <c r="AW535" s="14" t="s">
        <v>33</v>
      </c>
      <c r="AX535" s="14" t="s">
        <v>72</v>
      </c>
      <c r="AY535" s="244" t="s">
        <v>115</v>
      </c>
    </row>
    <row r="536" s="13" customFormat="1">
      <c r="A536" s="13"/>
      <c r="B536" s="224"/>
      <c r="C536" s="225"/>
      <c r="D536" s="219" t="s">
        <v>126</v>
      </c>
      <c r="E536" s="226" t="s">
        <v>19</v>
      </c>
      <c r="F536" s="227" t="s">
        <v>141</v>
      </c>
      <c r="G536" s="225"/>
      <c r="H536" s="226" t="s">
        <v>19</v>
      </c>
      <c r="I536" s="228"/>
      <c r="J536" s="225"/>
      <c r="K536" s="225"/>
      <c r="L536" s="229"/>
      <c r="M536" s="230"/>
      <c r="N536" s="231"/>
      <c r="O536" s="231"/>
      <c r="P536" s="231"/>
      <c r="Q536" s="231"/>
      <c r="R536" s="231"/>
      <c r="S536" s="231"/>
      <c r="T536" s="23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3" t="s">
        <v>126</v>
      </c>
      <c r="AU536" s="233" t="s">
        <v>82</v>
      </c>
      <c r="AV536" s="13" t="s">
        <v>80</v>
      </c>
      <c r="AW536" s="13" t="s">
        <v>33</v>
      </c>
      <c r="AX536" s="13" t="s">
        <v>72</v>
      </c>
      <c r="AY536" s="233" t="s">
        <v>115</v>
      </c>
    </row>
    <row r="537" s="14" customFormat="1">
      <c r="A537" s="14"/>
      <c r="B537" s="234"/>
      <c r="C537" s="235"/>
      <c r="D537" s="219" t="s">
        <v>126</v>
      </c>
      <c r="E537" s="236" t="s">
        <v>19</v>
      </c>
      <c r="F537" s="237" t="s">
        <v>331</v>
      </c>
      <c r="G537" s="235"/>
      <c r="H537" s="238">
        <v>25.300000000000001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4" t="s">
        <v>126</v>
      </c>
      <c r="AU537" s="244" t="s">
        <v>82</v>
      </c>
      <c r="AV537" s="14" t="s">
        <v>82</v>
      </c>
      <c r="AW537" s="14" t="s">
        <v>33</v>
      </c>
      <c r="AX537" s="14" t="s">
        <v>72</v>
      </c>
      <c r="AY537" s="244" t="s">
        <v>115</v>
      </c>
    </row>
    <row r="538" s="13" customFormat="1">
      <c r="A538" s="13"/>
      <c r="B538" s="224"/>
      <c r="C538" s="225"/>
      <c r="D538" s="219" t="s">
        <v>126</v>
      </c>
      <c r="E538" s="226" t="s">
        <v>19</v>
      </c>
      <c r="F538" s="227" t="s">
        <v>141</v>
      </c>
      <c r="G538" s="225"/>
      <c r="H538" s="226" t="s">
        <v>19</v>
      </c>
      <c r="I538" s="228"/>
      <c r="J538" s="225"/>
      <c r="K538" s="225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126</v>
      </c>
      <c r="AU538" s="233" t="s">
        <v>82</v>
      </c>
      <c r="AV538" s="13" t="s">
        <v>80</v>
      </c>
      <c r="AW538" s="13" t="s">
        <v>33</v>
      </c>
      <c r="AX538" s="13" t="s">
        <v>72</v>
      </c>
      <c r="AY538" s="233" t="s">
        <v>115</v>
      </c>
    </row>
    <row r="539" s="14" customFormat="1">
      <c r="A539" s="14"/>
      <c r="B539" s="234"/>
      <c r="C539" s="235"/>
      <c r="D539" s="219" t="s">
        <v>126</v>
      </c>
      <c r="E539" s="236" t="s">
        <v>19</v>
      </c>
      <c r="F539" s="237" t="s">
        <v>332</v>
      </c>
      <c r="G539" s="235"/>
      <c r="H539" s="238">
        <v>2.3039999999999998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4" t="s">
        <v>126</v>
      </c>
      <c r="AU539" s="244" t="s">
        <v>82</v>
      </c>
      <c r="AV539" s="14" t="s">
        <v>82</v>
      </c>
      <c r="AW539" s="14" t="s">
        <v>33</v>
      </c>
      <c r="AX539" s="14" t="s">
        <v>72</v>
      </c>
      <c r="AY539" s="244" t="s">
        <v>115</v>
      </c>
    </row>
    <row r="540" s="16" customFormat="1">
      <c r="A540" s="16"/>
      <c r="B540" s="259"/>
      <c r="C540" s="260"/>
      <c r="D540" s="219" t="s">
        <v>126</v>
      </c>
      <c r="E540" s="261" t="s">
        <v>19</v>
      </c>
      <c r="F540" s="262" t="s">
        <v>261</v>
      </c>
      <c r="G540" s="260"/>
      <c r="H540" s="263">
        <v>28.734999999999999</v>
      </c>
      <c r="I540" s="264"/>
      <c r="J540" s="260"/>
      <c r="K540" s="260"/>
      <c r="L540" s="265"/>
      <c r="M540" s="266"/>
      <c r="N540" s="267"/>
      <c r="O540" s="267"/>
      <c r="P540" s="267"/>
      <c r="Q540" s="267"/>
      <c r="R540" s="267"/>
      <c r="S540" s="267"/>
      <c r="T540" s="268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69" t="s">
        <v>126</v>
      </c>
      <c r="AU540" s="269" t="s">
        <v>82</v>
      </c>
      <c r="AV540" s="16" t="s">
        <v>130</v>
      </c>
      <c r="AW540" s="16" t="s">
        <v>33</v>
      </c>
      <c r="AX540" s="16" t="s">
        <v>72</v>
      </c>
      <c r="AY540" s="269" t="s">
        <v>115</v>
      </c>
    </row>
    <row r="541" s="13" customFormat="1">
      <c r="A541" s="13"/>
      <c r="B541" s="224"/>
      <c r="C541" s="225"/>
      <c r="D541" s="219" t="s">
        <v>126</v>
      </c>
      <c r="E541" s="226" t="s">
        <v>19</v>
      </c>
      <c r="F541" s="227" t="s">
        <v>143</v>
      </c>
      <c r="G541" s="225"/>
      <c r="H541" s="226" t="s">
        <v>19</v>
      </c>
      <c r="I541" s="228"/>
      <c r="J541" s="225"/>
      <c r="K541" s="225"/>
      <c r="L541" s="229"/>
      <c r="M541" s="230"/>
      <c r="N541" s="231"/>
      <c r="O541" s="231"/>
      <c r="P541" s="231"/>
      <c r="Q541" s="231"/>
      <c r="R541" s="231"/>
      <c r="S541" s="231"/>
      <c r="T541" s="23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3" t="s">
        <v>126</v>
      </c>
      <c r="AU541" s="233" t="s">
        <v>82</v>
      </c>
      <c r="AV541" s="13" t="s">
        <v>80</v>
      </c>
      <c r="AW541" s="13" t="s">
        <v>33</v>
      </c>
      <c r="AX541" s="13" t="s">
        <v>72</v>
      </c>
      <c r="AY541" s="233" t="s">
        <v>115</v>
      </c>
    </row>
    <row r="542" s="14" customFormat="1">
      <c r="A542" s="14"/>
      <c r="B542" s="234"/>
      <c r="C542" s="235"/>
      <c r="D542" s="219" t="s">
        <v>126</v>
      </c>
      <c r="E542" s="236" t="s">
        <v>19</v>
      </c>
      <c r="F542" s="237" t="s">
        <v>333</v>
      </c>
      <c r="G542" s="235"/>
      <c r="H542" s="238">
        <v>2.3540000000000001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4" t="s">
        <v>126</v>
      </c>
      <c r="AU542" s="244" t="s">
        <v>82</v>
      </c>
      <c r="AV542" s="14" t="s">
        <v>82</v>
      </c>
      <c r="AW542" s="14" t="s">
        <v>33</v>
      </c>
      <c r="AX542" s="14" t="s">
        <v>72</v>
      </c>
      <c r="AY542" s="244" t="s">
        <v>115</v>
      </c>
    </row>
    <row r="543" s="13" customFormat="1">
      <c r="A543" s="13"/>
      <c r="B543" s="224"/>
      <c r="C543" s="225"/>
      <c r="D543" s="219" t="s">
        <v>126</v>
      </c>
      <c r="E543" s="226" t="s">
        <v>19</v>
      </c>
      <c r="F543" s="227" t="s">
        <v>143</v>
      </c>
      <c r="G543" s="225"/>
      <c r="H543" s="226" t="s">
        <v>19</v>
      </c>
      <c r="I543" s="228"/>
      <c r="J543" s="225"/>
      <c r="K543" s="225"/>
      <c r="L543" s="229"/>
      <c r="M543" s="230"/>
      <c r="N543" s="231"/>
      <c r="O543" s="231"/>
      <c r="P543" s="231"/>
      <c r="Q543" s="231"/>
      <c r="R543" s="231"/>
      <c r="S543" s="231"/>
      <c r="T543" s="23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3" t="s">
        <v>126</v>
      </c>
      <c r="AU543" s="233" t="s">
        <v>82</v>
      </c>
      <c r="AV543" s="13" t="s">
        <v>80</v>
      </c>
      <c r="AW543" s="13" t="s">
        <v>33</v>
      </c>
      <c r="AX543" s="13" t="s">
        <v>72</v>
      </c>
      <c r="AY543" s="233" t="s">
        <v>115</v>
      </c>
    </row>
    <row r="544" s="14" customFormat="1">
      <c r="A544" s="14"/>
      <c r="B544" s="234"/>
      <c r="C544" s="235"/>
      <c r="D544" s="219" t="s">
        <v>126</v>
      </c>
      <c r="E544" s="236" t="s">
        <v>19</v>
      </c>
      <c r="F544" s="237" t="s">
        <v>315</v>
      </c>
      <c r="G544" s="235"/>
      <c r="H544" s="238">
        <v>17.710000000000001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4" t="s">
        <v>126</v>
      </c>
      <c r="AU544" s="244" t="s">
        <v>82</v>
      </c>
      <c r="AV544" s="14" t="s">
        <v>82</v>
      </c>
      <c r="AW544" s="14" t="s">
        <v>33</v>
      </c>
      <c r="AX544" s="14" t="s">
        <v>72</v>
      </c>
      <c r="AY544" s="244" t="s">
        <v>115</v>
      </c>
    </row>
    <row r="545" s="16" customFormat="1">
      <c r="A545" s="16"/>
      <c r="B545" s="259"/>
      <c r="C545" s="260"/>
      <c r="D545" s="219" t="s">
        <v>126</v>
      </c>
      <c r="E545" s="261" t="s">
        <v>19</v>
      </c>
      <c r="F545" s="262" t="s">
        <v>261</v>
      </c>
      <c r="G545" s="260"/>
      <c r="H545" s="263">
        <v>20.064</v>
      </c>
      <c r="I545" s="264"/>
      <c r="J545" s="260"/>
      <c r="K545" s="260"/>
      <c r="L545" s="265"/>
      <c r="M545" s="266"/>
      <c r="N545" s="267"/>
      <c r="O545" s="267"/>
      <c r="P545" s="267"/>
      <c r="Q545" s="267"/>
      <c r="R545" s="267"/>
      <c r="S545" s="267"/>
      <c r="T545" s="268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69" t="s">
        <v>126</v>
      </c>
      <c r="AU545" s="269" t="s">
        <v>82</v>
      </c>
      <c r="AV545" s="16" t="s">
        <v>130</v>
      </c>
      <c r="AW545" s="16" t="s">
        <v>33</v>
      </c>
      <c r="AX545" s="16" t="s">
        <v>72</v>
      </c>
      <c r="AY545" s="269" t="s">
        <v>115</v>
      </c>
    </row>
    <row r="546" s="15" customFormat="1">
      <c r="A546" s="15"/>
      <c r="B546" s="245"/>
      <c r="C546" s="246"/>
      <c r="D546" s="219" t="s">
        <v>126</v>
      </c>
      <c r="E546" s="247" t="s">
        <v>19</v>
      </c>
      <c r="F546" s="248" t="s">
        <v>144</v>
      </c>
      <c r="G546" s="246"/>
      <c r="H546" s="249">
        <v>188.18900000000005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5" t="s">
        <v>126</v>
      </c>
      <c r="AU546" s="255" t="s">
        <v>82</v>
      </c>
      <c r="AV546" s="15" t="s">
        <v>123</v>
      </c>
      <c r="AW546" s="15" t="s">
        <v>33</v>
      </c>
      <c r="AX546" s="15" t="s">
        <v>80</v>
      </c>
      <c r="AY546" s="255" t="s">
        <v>115</v>
      </c>
    </row>
    <row r="547" s="2" customFormat="1">
      <c r="A547" s="40"/>
      <c r="B547" s="41"/>
      <c r="C547" s="270" t="s">
        <v>334</v>
      </c>
      <c r="D547" s="270" t="s">
        <v>264</v>
      </c>
      <c r="E547" s="271" t="s">
        <v>335</v>
      </c>
      <c r="F547" s="272" t="s">
        <v>336</v>
      </c>
      <c r="G547" s="273" t="s">
        <v>157</v>
      </c>
      <c r="H547" s="274">
        <v>188.18899999999999</v>
      </c>
      <c r="I547" s="275"/>
      <c r="J547" s="276">
        <f>ROUND(I547*H547,2)</f>
        <v>0</v>
      </c>
      <c r="K547" s="272" t="s">
        <v>19</v>
      </c>
      <c r="L547" s="277"/>
      <c r="M547" s="278" t="s">
        <v>19</v>
      </c>
      <c r="N547" s="279" t="s">
        <v>43</v>
      </c>
      <c r="O547" s="86"/>
      <c r="P547" s="215">
        <f>O547*H547</f>
        <v>0</v>
      </c>
      <c r="Q547" s="215">
        <v>0.0094000000000000004</v>
      </c>
      <c r="R547" s="215">
        <f>Q547*H547</f>
        <v>1.7689766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134</v>
      </c>
      <c r="AT547" s="217" t="s">
        <v>264</v>
      </c>
      <c r="AU547" s="217" t="s">
        <v>82</v>
      </c>
      <c r="AY547" s="19" t="s">
        <v>115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80</v>
      </c>
      <c r="BK547" s="218">
        <f>ROUND(I547*H547,2)</f>
        <v>0</v>
      </c>
      <c r="BL547" s="19" t="s">
        <v>123</v>
      </c>
      <c r="BM547" s="217" t="s">
        <v>337</v>
      </c>
    </row>
    <row r="548" s="2" customFormat="1">
      <c r="A548" s="40"/>
      <c r="B548" s="41"/>
      <c r="C548" s="42"/>
      <c r="D548" s="219" t="s">
        <v>125</v>
      </c>
      <c r="E548" s="42"/>
      <c r="F548" s="220" t="s">
        <v>338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125</v>
      </c>
      <c r="AU548" s="19" t="s">
        <v>82</v>
      </c>
    </row>
    <row r="549" s="13" customFormat="1">
      <c r="A549" s="13"/>
      <c r="B549" s="224"/>
      <c r="C549" s="225"/>
      <c r="D549" s="219" t="s">
        <v>126</v>
      </c>
      <c r="E549" s="226" t="s">
        <v>19</v>
      </c>
      <c r="F549" s="227" t="s">
        <v>310</v>
      </c>
      <c r="G549" s="225"/>
      <c r="H549" s="226" t="s">
        <v>19</v>
      </c>
      <c r="I549" s="228"/>
      <c r="J549" s="225"/>
      <c r="K549" s="225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126</v>
      </c>
      <c r="AU549" s="233" t="s">
        <v>82</v>
      </c>
      <c r="AV549" s="13" t="s">
        <v>80</v>
      </c>
      <c r="AW549" s="13" t="s">
        <v>33</v>
      </c>
      <c r="AX549" s="13" t="s">
        <v>72</v>
      </c>
      <c r="AY549" s="233" t="s">
        <v>115</v>
      </c>
    </row>
    <row r="550" s="13" customFormat="1">
      <c r="A550" s="13"/>
      <c r="B550" s="224"/>
      <c r="C550" s="225"/>
      <c r="D550" s="219" t="s">
        <v>126</v>
      </c>
      <c r="E550" s="226" t="s">
        <v>19</v>
      </c>
      <c r="F550" s="227" t="s">
        <v>129</v>
      </c>
      <c r="G550" s="225"/>
      <c r="H550" s="226" t="s">
        <v>19</v>
      </c>
      <c r="I550" s="228"/>
      <c r="J550" s="225"/>
      <c r="K550" s="225"/>
      <c r="L550" s="229"/>
      <c r="M550" s="230"/>
      <c r="N550" s="231"/>
      <c r="O550" s="231"/>
      <c r="P550" s="231"/>
      <c r="Q550" s="231"/>
      <c r="R550" s="231"/>
      <c r="S550" s="231"/>
      <c r="T550" s="23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3" t="s">
        <v>126</v>
      </c>
      <c r="AU550" s="233" t="s">
        <v>82</v>
      </c>
      <c r="AV550" s="13" t="s">
        <v>80</v>
      </c>
      <c r="AW550" s="13" t="s">
        <v>33</v>
      </c>
      <c r="AX550" s="13" t="s">
        <v>72</v>
      </c>
      <c r="AY550" s="233" t="s">
        <v>115</v>
      </c>
    </row>
    <row r="551" s="14" customFormat="1">
      <c r="A551" s="14"/>
      <c r="B551" s="234"/>
      <c r="C551" s="235"/>
      <c r="D551" s="219" t="s">
        <v>126</v>
      </c>
      <c r="E551" s="236" t="s">
        <v>19</v>
      </c>
      <c r="F551" s="237" t="s">
        <v>311</v>
      </c>
      <c r="G551" s="235"/>
      <c r="H551" s="238">
        <v>0.63700000000000001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4" t="s">
        <v>126</v>
      </c>
      <c r="AU551" s="244" t="s">
        <v>82</v>
      </c>
      <c r="AV551" s="14" t="s">
        <v>82</v>
      </c>
      <c r="AW551" s="14" t="s">
        <v>33</v>
      </c>
      <c r="AX551" s="14" t="s">
        <v>72</v>
      </c>
      <c r="AY551" s="244" t="s">
        <v>115</v>
      </c>
    </row>
    <row r="552" s="13" customFormat="1">
      <c r="A552" s="13"/>
      <c r="B552" s="224"/>
      <c r="C552" s="225"/>
      <c r="D552" s="219" t="s">
        <v>126</v>
      </c>
      <c r="E552" s="226" t="s">
        <v>19</v>
      </c>
      <c r="F552" s="227" t="s">
        <v>129</v>
      </c>
      <c r="G552" s="225"/>
      <c r="H552" s="226" t="s">
        <v>19</v>
      </c>
      <c r="I552" s="228"/>
      <c r="J552" s="225"/>
      <c r="K552" s="225"/>
      <c r="L552" s="229"/>
      <c r="M552" s="230"/>
      <c r="N552" s="231"/>
      <c r="O552" s="231"/>
      <c r="P552" s="231"/>
      <c r="Q552" s="231"/>
      <c r="R552" s="231"/>
      <c r="S552" s="231"/>
      <c r="T552" s="23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3" t="s">
        <v>126</v>
      </c>
      <c r="AU552" s="233" t="s">
        <v>82</v>
      </c>
      <c r="AV552" s="13" t="s">
        <v>80</v>
      </c>
      <c r="AW552" s="13" t="s">
        <v>33</v>
      </c>
      <c r="AX552" s="13" t="s">
        <v>72</v>
      </c>
      <c r="AY552" s="233" t="s">
        <v>115</v>
      </c>
    </row>
    <row r="553" s="14" customFormat="1">
      <c r="A553" s="14"/>
      <c r="B553" s="234"/>
      <c r="C553" s="235"/>
      <c r="D553" s="219" t="s">
        <v>126</v>
      </c>
      <c r="E553" s="236" t="s">
        <v>19</v>
      </c>
      <c r="F553" s="237" t="s">
        <v>312</v>
      </c>
      <c r="G553" s="235"/>
      <c r="H553" s="238">
        <v>7.5899999999999999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4" t="s">
        <v>126</v>
      </c>
      <c r="AU553" s="244" t="s">
        <v>82</v>
      </c>
      <c r="AV553" s="14" t="s">
        <v>82</v>
      </c>
      <c r="AW553" s="14" t="s">
        <v>33</v>
      </c>
      <c r="AX553" s="14" t="s">
        <v>72</v>
      </c>
      <c r="AY553" s="244" t="s">
        <v>115</v>
      </c>
    </row>
    <row r="554" s="13" customFormat="1">
      <c r="A554" s="13"/>
      <c r="B554" s="224"/>
      <c r="C554" s="225"/>
      <c r="D554" s="219" t="s">
        <v>126</v>
      </c>
      <c r="E554" s="226" t="s">
        <v>19</v>
      </c>
      <c r="F554" s="227" t="s">
        <v>129</v>
      </c>
      <c r="G554" s="225"/>
      <c r="H554" s="226" t="s">
        <v>19</v>
      </c>
      <c r="I554" s="228"/>
      <c r="J554" s="225"/>
      <c r="K554" s="225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126</v>
      </c>
      <c r="AU554" s="233" t="s">
        <v>82</v>
      </c>
      <c r="AV554" s="13" t="s">
        <v>80</v>
      </c>
      <c r="AW554" s="13" t="s">
        <v>33</v>
      </c>
      <c r="AX554" s="13" t="s">
        <v>72</v>
      </c>
      <c r="AY554" s="233" t="s">
        <v>115</v>
      </c>
    </row>
    <row r="555" s="14" customFormat="1">
      <c r="A555" s="14"/>
      <c r="B555" s="234"/>
      <c r="C555" s="235"/>
      <c r="D555" s="219" t="s">
        <v>126</v>
      </c>
      <c r="E555" s="236" t="s">
        <v>19</v>
      </c>
      <c r="F555" s="237" t="s">
        <v>313</v>
      </c>
      <c r="G555" s="235"/>
      <c r="H555" s="238">
        <v>0.58799999999999997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4" t="s">
        <v>126</v>
      </c>
      <c r="AU555" s="244" t="s">
        <v>82</v>
      </c>
      <c r="AV555" s="14" t="s">
        <v>82</v>
      </c>
      <c r="AW555" s="14" t="s">
        <v>33</v>
      </c>
      <c r="AX555" s="14" t="s">
        <v>72</v>
      </c>
      <c r="AY555" s="244" t="s">
        <v>115</v>
      </c>
    </row>
    <row r="556" s="16" customFormat="1">
      <c r="A556" s="16"/>
      <c r="B556" s="259"/>
      <c r="C556" s="260"/>
      <c r="D556" s="219" t="s">
        <v>126</v>
      </c>
      <c r="E556" s="261" t="s">
        <v>19</v>
      </c>
      <c r="F556" s="262" t="s">
        <v>261</v>
      </c>
      <c r="G556" s="260"/>
      <c r="H556" s="263">
        <v>8.8149999999999995</v>
      </c>
      <c r="I556" s="264"/>
      <c r="J556" s="260"/>
      <c r="K556" s="260"/>
      <c r="L556" s="265"/>
      <c r="M556" s="266"/>
      <c r="N556" s="267"/>
      <c r="O556" s="267"/>
      <c r="P556" s="267"/>
      <c r="Q556" s="267"/>
      <c r="R556" s="267"/>
      <c r="S556" s="267"/>
      <c r="T556" s="268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269" t="s">
        <v>126</v>
      </c>
      <c r="AU556" s="269" t="s">
        <v>82</v>
      </c>
      <c r="AV556" s="16" t="s">
        <v>130</v>
      </c>
      <c r="AW556" s="16" t="s">
        <v>33</v>
      </c>
      <c r="AX556" s="16" t="s">
        <v>72</v>
      </c>
      <c r="AY556" s="269" t="s">
        <v>115</v>
      </c>
    </row>
    <row r="557" s="13" customFormat="1">
      <c r="A557" s="13"/>
      <c r="B557" s="224"/>
      <c r="C557" s="225"/>
      <c r="D557" s="219" t="s">
        <v>126</v>
      </c>
      <c r="E557" s="226" t="s">
        <v>19</v>
      </c>
      <c r="F557" s="227" t="s">
        <v>131</v>
      </c>
      <c r="G557" s="225"/>
      <c r="H557" s="226" t="s">
        <v>19</v>
      </c>
      <c r="I557" s="228"/>
      <c r="J557" s="225"/>
      <c r="K557" s="225"/>
      <c r="L557" s="229"/>
      <c r="M557" s="230"/>
      <c r="N557" s="231"/>
      <c r="O557" s="231"/>
      <c r="P557" s="231"/>
      <c r="Q557" s="231"/>
      <c r="R557" s="231"/>
      <c r="S557" s="231"/>
      <c r="T557" s="23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3" t="s">
        <v>126</v>
      </c>
      <c r="AU557" s="233" t="s">
        <v>82</v>
      </c>
      <c r="AV557" s="13" t="s">
        <v>80</v>
      </c>
      <c r="AW557" s="13" t="s">
        <v>33</v>
      </c>
      <c r="AX557" s="13" t="s">
        <v>72</v>
      </c>
      <c r="AY557" s="233" t="s">
        <v>115</v>
      </c>
    </row>
    <row r="558" s="14" customFormat="1">
      <c r="A558" s="14"/>
      <c r="B558" s="234"/>
      <c r="C558" s="235"/>
      <c r="D558" s="219" t="s">
        <v>126</v>
      </c>
      <c r="E558" s="236" t="s">
        <v>19</v>
      </c>
      <c r="F558" s="237" t="s">
        <v>314</v>
      </c>
      <c r="G558" s="235"/>
      <c r="H558" s="238">
        <v>1.3040000000000001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4" t="s">
        <v>126</v>
      </c>
      <c r="AU558" s="244" t="s">
        <v>82</v>
      </c>
      <c r="AV558" s="14" t="s">
        <v>82</v>
      </c>
      <c r="AW558" s="14" t="s">
        <v>33</v>
      </c>
      <c r="AX558" s="14" t="s">
        <v>72</v>
      </c>
      <c r="AY558" s="244" t="s">
        <v>115</v>
      </c>
    </row>
    <row r="559" s="13" customFormat="1">
      <c r="A559" s="13"/>
      <c r="B559" s="224"/>
      <c r="C559" s="225"/>
      <c r="D559" s="219" t="s">
        <v>126</v>
      </c>
      <c r="E559" s="226" t="s">
        <v>19</v>
      </c>
      <c r="F559" s="227" t="s">
        <v>131</v>
      </c>
      <c r="G559" s="225"/>
      <c r="H559" s="226" t="s">
        <v>19</v>
      </c>
      <c r="I559" s="228"/>
      <c r="J559" s="225"/>
      <c r="K559" s="225"/>
      <c r="L559" s="229"/>
      <c r="M559" s="230"/>
      <c r="N559" s="231"/>
      <c r="O559" s="231"/>
      <c r="P559" s="231"/>
      <c r="Q559" s="231"/>
      <c r="R559" s="231"/>
      <c r="S559" s="231"/>
      <c r="T559" s="23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3" t="s">
        <v>126</v>
      </c>
      <c r="AU559" s="233" t="s">
        <v>82</v>
      </c>
      <c r="AV559" s="13" t="s">
        <v>80</v>
      </c>
      <c r="AW559" s="13" t="s">
        <v>33</v>
      </c>
      <c r="AX559" s="13" t="s">
        <v>72</v>
      </c>
      <c r="AY559" s="233" t="s">
        <v>115</v>
      </c>
    </row>
    <row r="560" s="14" customFormat="1">
      <c r="A560" s="14"/>
      <c r="B560" s="234"/>
      <c r="C560" s="235"/>
      <c r="D560" s="219" t="s">
        <v>126</v>
      </c>
      <c r="E560" s="236" t="s">
        <v>19</v>
      </c>
      <c r="F560" s="237" t="s">
        <v>314</v>
      </c>
      <c r="G560" s="235"/>
      <c r="H560" s="238">
        <v>1.3040000000000001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4" t="s">
        <v>126</v>
      </c>
      <c r="AU560" s="244" t="s">
        <v>82</v>
      </c>
      <c r="AV560" s="14" t="s">
        <v>82</v>
      </c>
      <c r="AW560" s="14" t="s">
        <v>33</v>
      </c>
      <c r="AX560" s="14" t="s">
        <v>72</v>
      </c>
      <c r="AY560" s="244" t="s">
        <v>115</v>
      </c>
    </row>
    <row r="561" s="13" customFormat="1">
      <c r="A561" s="13"/>
      <c r="B561" s="224"/>
      <c r="C561" s="225"/>
      <c r="D561" s="219" t="s">
        <v>126</v>
      </c>
      <c r="E561" s="226" t="s">
        <v>19</v>
      </c>
      <c r="F561" s="227" t="s">
        <v>131</v>
      </c>
      <c r="G561" s="225"/>
      <c r="H561" s="226" t="s">
        <v>19</v>
      </c>
      <c r="I561" s="228"/>
      <c r="J561" s="225"/>
      <c r="K561" s="225"/>
      <c r="L561" s="229"/>
      <c r="M561" s="230"/>
      <c r="N561" s="231"/>
      <c r="O561" s="231"/>
      <c r="P561" s="231"/>
      <c r="Q561" s="231"/>
      <c r="R561" s="231"/>
      <c r="S561" s="231"/>
      <c r="T561" s="23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3" t="s">
        <v>126</v>
      </c>
      <c r="AU561" s="233" t="s">
        <v>82</v>
      </c>
      <c r="AV561" s="13" t="s">
        <v>80</v>
      </c>
      <c r="AW561" s="13" t="s">
        <v>33</v>
      </c>
      <c r="AX561" s="13" t="s">
        <v>72</v>
      </c>
      <c r="AY561" s="233" t="s">
        <v>115</v>
      </c>
    </row>
    <row r="562" s="14" customFormat="1">
      <c r="A562" s="14"/>
      <c r="B562" s="234"/>
      <c r="C562" s="235"/>
      <c r="D562" s="219" t="s">
        <v>126</v>
      </c>
      <c r="E562" s="236" t="s">
        <v>19</v>
      </c>
      <c r="F562" s="237" t="s">
        <v>315</v>
      </c>
      <c r="G562" s="235"/>
      <c r="H562" s="238">
        <v>17.710000000000001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4" t="s">
        <v>126</v>
      </c>
      <c r="AU562" s="244" t="s">
        <v>82</v>
      </c>
      <c r="AV562" s="14" t="s">
        <v>82</v>
      </c>
      <c r="AW562" s="14" t="s">
        <v>33</v>
      </c>
      <c r="AX562" s="14" t="s">
        <v>72</v>
      </c>
      <c r="AY562" s="244" t="s">
        <v>115</v>
      </c>
    </row>
    <row r="563" s="16" customFormat="1">
      <c r="A563" s="16"/>
      <c r="B563" s="259"/>
      <c r="C563" s="260"/>
      <c r="D563" s="219" t="s">
        <v>126</v>
      </c>
      <c r="E563" s="261" t="s">
        <v>19</v>
      </c>
      <c r="F563" s="262" t="s">
        <v>261</v>
      </c>
      <c r="G563" s="260"/>
      <c r="H563" s="263">
        <v>20.318000000000001</v>
      </c>
      <c r="I563" s="264"/>
      <c r="J563" s="260"/>
      <c r="K563" s="260"/>
      <c r="L563" s="265"/>
      <c r="M563" s="266"/>
      <c r="N563" s="267"/>
      <c r="O563" s="267"/>
      <c r="P563" s="267"/>
      <c r="Q563" s="267"/>
      <c r="R563" s="267"/>
      <c r="S563" s="267"/>
      <c r="T563" s="268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69" t="s">
        <v>126</v>
      </c>
      <c r="AU563" s="269" t="s">
        <v>82</v>
      </c>
      <c r="AV563" s="16" t="s">
        <v>130</v>
      </c>
      <c r="AW563" s="16" t="s">
        <v>33</v>
      </c>
      <c r="AX563" s="16" t="s">
        <v>72</v>
      </c>
      <c r="AY563" s="269" t="s">
        <v>115</v>
      </c>
    </row>
    <row r="564" s="13" customFormat="1">
      <c r="A564" s="13"/>
      <c r="B564" s="224"/>
      <c r="C564" s="225"/>
      <c r="D564" s="219" t="s">
        <v>126</v>
      </c>
      <c r="E564" s="226" t="s">
        <v>19</v>
      </c>
      <c r="F564" s="227" t="s">
        <v>133</v>
      </c>
      <c r="G564" s="225"/>
      <c r="H564" s="226" t="s">
        <v>19</v>
      </c>
      <c r="I564" s="228"/>
      <c r="J564" s="225"/>
      <c r="K564" s="225"/>
      <c r="L564" s="229"/>
      <c r="M564" s="230"/>
      <c r="N564" s="231"/>
      <c r="O564" s="231"/>
      <c r="P564" s="231"/>
      <c r="Q564" s="231"/>
      <c r="R564" s="231"/>
      <c r="S564" s="231"/>
      <c r="T564" s="23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3" t="s">
        <v>126</v>
      </c>
      <c r="AU564" s="233" t="s">
        <v>82</v>
      </c>
      <c r="AV564" s="13" t="s">
        <v>80</v>
      </c>
      <c r="AW564" s="13" t="s">
        <v>33</v>
      </c>
      <c r="AX564" s="13" t="s">
        <v>72</v>
      </c>
      <c r="AY564" s="233" t="s">
        <v>115</v>
      </c>
    </row>
    <row r="565" s="14" customFormat="1">
      <c r="A565" s="14"/>
      <c r="B565" s="234"/>
      <c r="C565" s="235"/>
      <c r="D565" s="219" t="s">
        <v>126</v>
      </c>
      <c r="E565" s="236" t="s">
        <v>19</v>
      </c>
      <c r="F565" s="237" t="s">
        <v>316</v>
      </c>
      <c r="G565" s="235"/>
      <c r="H565" s="238">
        <v>20.239999999999998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4" t="s">
        <v>126</v>
      </c>
      <c r="AU565" s="244" t="s">
        <v>82</v>
      </c>
      <c r="AV565" s="14" t="s">
        <v>82</v>
      </c>
      <c r="AW565" s="14" t="s">
        <v>33</v>
      </c>
      <c r="AX565" s="14" t="s">
        <v>72</v>
      </c>
      <c r="AY565" s="244" t="s">
        <v>115</v>
      </c>
    </row>
    <row r="566" s="13" customFormat="1">
      <c r="A566" s="13"/>
      <c r="B566" s="224"/>
      <c r="C566" s="225"/>
      <c r="D566" s="219" t="s">
        <v>126</v>
      </c>
      <c r="E566" s="226" t="s">
        <v>19</v>
      </c>
      <c r="F566" s="227" t="s">
        <v>133</v>
      </c>
      <c r="G566" s="225"/>
      <c r="H566" s="226" t="s">
        <v>19</v>
      </c>
      <c r="I566" s="228"/>
      <c r="J566" s="225"/>
      <c r="K566" s="225"/>
      <c r="L566" s="229"/>
      <c r="M566" s="230"/>
      <c r="N566" s="231"/>
      <c r="O566" s="231"/>
      <c r="P566" s="231"/>
      <c r="Q566" s="231"/>
      <c r="R566" s="231"/>
      <c r="S566" s="231"/>
      <c r="T566" s="23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3" t="s">
        <v>126</v>
      </c>
      <c r="AU566" s="233" t="s">
        <v>82</v>
      </c>
      <c r="AV566" s="13" t="s">
        <v>80</v>
      </c>
      <c r="AW566" s="13" t="s">
        <v>33</v>
      </c>
      <c r="AX566" s="13" t="s">
        <v>72</v>
      </c>
      <c r="AY566" s="233" t="s">
        <v>115</v>
      </c>
    </row>
    <row r="567" s="14" customFormat="1">
      <c r="A567" s="14"/>
      <c r="B567" s="234"/>
      <c r="C567" s="235"/>
      <c r="D567" s="219" t="s">
        <v>126</v>
      </c>
      <c r="E567" s="236" t="s">
        <v>19</v>
      </c>
      <c r="F567" s="237" t="s">
        <v>317</v>
      </c>
      <c r="G567" s="235"/>
      <c r="H567" s="238">
        <v>1.2569999999999999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4" t="s">
        <v>126</v>
      </c>
      <c r="AU567" s="244" t="s">
        <v>82</v>
      </c>
      <c r="AV567" s="14" t="s">
        <v>82</v>
      </c>
      <c r="AW567" s="14" t="s">
        <v>33</v>
      </c>
      <c r="AX567" s="14" t="s">
        <v>72</v>
      </c>
      <c r="AY567" s="244" t="s">
        <v>115</v>
      </c>
    </row>
    <row r="568" s="16" customFormat="1">
      <c r="A568" s="16"/>
      <c r="B568" s="259"/>
      <c r="C568" s="260"/>
      <c r="D568" s="219" t="s">
        <v>126</v>
      </c>
      <c r="E568" s="261" t="s">
        <v>19</v>
      </c>
      <c r="F568" s="262" t="s">
        <v>261</v>
      </c>
      <c r="G568" s="260"/>
      <c r="H568" s="263">
        <v>21.497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69" t="s">
        <v>126</v>
      </c>
      <c r="AU568" s="269" t="s">
        <v>82</v>
      </c>
      <c r="AV568" s="16" t="s">
        <v>130</v>
      </c>
      <c r="AW568" s="16" t="s">
        <v>33</v>
      </c>
      <c r="AX568" s="16" t="s">
        <v>72</v>
      </c>
      <c r="AY568" s="269" t="s">
        <v>115</v>
      </c>
    </row>
    <row r="569" s="13" customFormat="1">
      <c r="A569" s="13"/>
      <c r="B569" s="224"/>
      <c r="C569" s="225"/>
      <c r="D569" s="219" t="s">
        <v>126</v>
      </c>
      <c r="E569" s="226" t="s">
        <v>19</v>
      </c>
      <c r="F569" s="227" t="s">
        <v>135</v>
      </c>
      <c r="G569" s="225"/>
      <c r="H569" s="226" t="s">
        <v>19</v>
      </c>
      <c r="I569" s="228"/>
      <c r="J569" s="225"/>
      <c r="K569" s="225"/>
      <c r="L569" s="229"/>
      <c r="M569" s="230"/>
      <c r="N569" s="231"/>
      <c r="O569" s="231"/>
      <c r="P569" s="231"/>
      <c r="Q569" s="231"/>
      <c r="R569" s="231"/>
      <c r="S569" s="231"/>
      <c r="T569" s="23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3" t="s">
        <v>126</v>
      </c>
      <c r="AU569" s="233" t="s">
        <v>82</v>
      </c>
      <c r="AV569" s="13" t="s">
        <v>80</v>
      </c>
      <c r="AW569" s="13" t="s">
        <v>33</v>
      </c>
      <c r="AX569" s="13" t="s">
        <v>72</v>
      </c>
      <c r="AY569" s="233" t="s">
        <v>115</v>
      </c>
    </row>
    <row r="570" s="14" customFormat="1">
      <c r="A570" s="14"/>
      <c r="B570" s="234"/>
      <c r="C570" s="235"/>
      <c r="D570" s="219" t="s">
        <v>126</v>
      </c>
      <c r="E570" s="236" t="s">
        <v>19</v>
      </c>
      <c r="F570" s="237" t="s">
        <v>315</v>
      </c>
      <c r="G570" s="235"/>
      <c r="H570" s="238">
        <v>17.710000000000001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4" t="s">
        <v>126</v>
      </c>
      <c r="AU570" s="244" t="s">
        <v>82</v>
      </c>
      <c r="AV570" s="14" t="s">
        <v>82</v>
      </c>
      <c r="AW570" s="14" t="s">
        <v>33</v>
      </c>
      <c r="AX570" s="14" t="s">
        <v>72</v>
      </c>
      <c r="AY570" s="244" t="s">
        <v>115</v>
      </c>
    </row>
    <row r="571" s="13" customFormat="1">
      <c r="A571" s="13"/>
      <c r="B571" s="224"/>
      <c r="C571" s="225"/>
      <c r="D571" s="219" t="s">
        <v>126</v>
      </c>
      <c r="E571" s="226" t="s">
        <v>19</v>
      </c>
      <c r="F571" s="227" t="s">
        <v>135</v>
      </c>
      <c r="G571" s="225"/>
      <c r="H571" s="226" t="s">
        <v>19</v>
      </c>
      <c r="I571" s="228"/>
      <c r="J571" s="225"/>
      <c r="K571" s="225"/>
      <c r="L571" s="229"/>
      <c r="M571" s="230"/>
      <c r="N571" s="231"/>
      <c r="O571" s="231"/>
      <c r="P571" s="231"/>
      <c r="Q571" s="231"/>
      <c r="R571" s="231"/>
      <c r="S571" s="231"/>
      <c r="T571" s="23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3" t="s">
        <v>126</v>
      </c>
      <c r="AU571" s="233" t="s">
        <v>82</v>
      </c>
      <c r="AV571" s="13" t="s">
        <v>80</v>
      </c>
      <c r="AW571" s="13" t="s">
        <v>33</v>
      </c>
      <c r="AX571" s="13" t="s">
        <v>72</v>
      </c>
      <c r="AY571" s="233" t="s">
        <v>115</v>
      </c>
    </row>
    <row r="572" s="14" customFormat="1">
      <c r="A572" s="14"/>
      <c r="B572" s="234"/>
      <c r="C572" s="235"/>
      <c r="D572" s="219" t="s">
        <v>126</v>
      </c>
      <c r="E572" s="236" t="s">
        <v>19</v>
      </c>
      <c r="F572" s="237" t="s">
        <v>318</v>
      </c>
      <c r="G572" s="235"/>
      <c r="H572" s="238">
        <v>1.4950000000000001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4" t="s">
        <v>126</v>
      </c>
      <c r="AU572" s="244" t="s">
        <v>82</v>
      </c>
      <c r="AV572" s="14" t="s">
        <v>82</v>
      </c>
      <c r="AW572" s="14" t="s">
        <v>33</v>
      </c>
      <c r="AX572" s="14" t="s">
        <v>72</v>
      </c>
      <c r="AY572" s="244" t="s">
        <v>115</v>
      </c>
    </row>
    <row r="573" s="13" customFormat="1">
      <c r="A573" s="13"/>
      <c r="B573" s="224"/>
      <c r="C573" s="225"/>
      <c r="D573" s="219" t="s">
        <v>126</v>
      </c>
      <c r="E573" s="226" t="s">
        <v>19</v>
      </c>
      <c r="F573" s="227" t="s">
        <v>135</v>
      </c>
      <c r="G573" s="225"/>
      <c r="H573" s="226" t="s">
        <v>19</v>
      </c>
      <c r="I573" s="228"/>
      <c r="J573" s="225"/>
      <c r="K573" s="225"/>
      <c r="L573" s="229"/>
      <c r="M573" s="230"/>
      <c r="N573" s="231"/>
      <c r="O573" s="231"/>
      <c r="P573" s="231"/>
      <c r="Q573" s="231"/>
      <c r="R573" s="231"/>
      <c r="S573" s="231"/>
      <c r="T573" s="23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3" t="s">
        <v>126</v>
      </c>
      <c r="AU573" s="233" t="s">
        <v>82</v>
      </c>
      <c r="AV573" s="13" t="s">
        <v>80</v>
      </c>
      <c r="AW573" s="13" t="s">
        <v>33</v>
      </c>
      <c r="AX573" s="13" t="s">
        <v>72</v>
      </c>
      <c r="AY573" s="233" t="s">
        <v>115</v>
      </c>
    </row>
    <row r="574" s="14" customFormat="1">
      <c r="A574" s="14"/>
      <c r="B574" s="234"/>
      <c r="C574" s="235"/>
      <c r="D574" s="219" t="s">
        <v>126</v>
      </c>
      <c r="E574" s="236" t="s">
        <v>19</v>
      </c>
      <c r="F574" s="237" t="s">
        <v>318</v>
      </c>
      <c r="G574" s="235"/>
      <c r="H574" s="238">
        <v>1.4950000000000001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126</v>
      </c>
      <c r="AU574" s="244" t="s">
        <v>82</v>
      </c>
      <c r="AV574" s="14" t="s">
        <v>82</v>
      </c>
      <c r="AW574" s="14" t="s">
        <v>33</v>
      </c>
      <c r="AX574" s="14" t="s">
        <v>72</v>
      </c>
      <c r="AY574" s="244" t="s">
        <v>115</v>
      </c>
    </row>
    <row r="575" s="13" customFormat="1">
      <c r="A575" s="13"/>
      <c r="B575" s="224"/>
      <c r="C575" s="225"/>
      <c r="D575" s="219" t="s">
        <v>126</v>
      </c>
      <c r="E575" s="226" t="s">
        <v>19</v>
      </c>
      <c r="F575" s="227" t="s">
        <v>135</v>
      </c>
      <c r="G575" s="225"/>
      <c r="H575" s="226" t="s">
        <v>19</v>
      </c>
      <c r="I575" s="228"/>
      <c r="J575" s="225"/>
      <c r="K575" s="225"/>
      <c r="L575" s="229"/>
      <c r="M575" s="230"/>
      <c r="N575" s="231"/>
      <c r="O575" s="231"/>
      <c r="P575" s="231"/>
      <c r="Q575" s="231"/>
      <c r="R575" s="231"/>
      <c r="S575" s="231"/>
      <c r="T575" s="23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3" t="s">
        <v>126</v>
      </c>
      <c r="AU575" s="233" t="s">
        <v>82</v>
      </c>
      <c r="AV575" s="13" t="s">
        <v>80</v>
      </c>
      <c r="AW575" s="13" t="s">
        <v>33</v>
      </c>
      <c r="AX575" s="13" t="s">
        <v>72</v>
      </c>
      <c r="AY575" s="233" t="s">
        <v>115</v>
      </c>
    </row>
    <row r="576" s="14" customFormat="1">
      <c r="A576" s="14"/>
      <c r="B576" s="234"/>
      <c r="C576" s="235"/>
      <c r="D576" s="219" t="s">
        <v>126</v>
      </c>
      <c r="E576" s="236" t="s">
        <v>19</v>
      </c>
      <c r="F576" s="237" t="s">
        <v>319</v>
      </c>
      <c r="G576" s="235"/>
      <c r="H576" s="238">
        <v>1.119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4" t="s">
        <v>126</v>
      </c>
      <c r="AU576" s="244" t="s">
        <v>82</v>
      </c>
      <c r="AV576" s="14" t="s">
        <v>82</v>
      </c>
      <c r="AW576" s="14" t="s">
        <v>33</v>
      </c>
      <c r="AX576" s="14" t="s">
        <v>72</v>
      </c>
      <c r="AY576" s="244" t="s">
        <v>115</v>
      </c>
    </row>
    <row r="577" s="13" customFormat="1">
      <c r="A577" s="13"/>
      <c r="B577" s="224"/>
      <c r="C577" s="225"/>
      <c r="D577" s="219" t="s">
        <v>126</v>
      </c>
      <c r="E577" s="226" t="s">
        <v>19</v>
      </c>
      <c r="F577" s="227" t="s">
        <v>135</v>
      </c>
      <c r="G577" s="225"/>
      <c r="H577" s="226" t="s">
        <v>19</v>
      </c>
      <c r="I577" s="228"/>
      <c r="J577" s="225"/>
      <c r="K577" s="225"/>
      <c r="L577" s="229"/>
      <c r="M577" s="230"/>
      <c r="N577" s="231"/>
      <c r="O577" s="231"/>
      <c r="P577" s="231"/>
      <c r="Q577" s="231"/>
      <c r="R577" s="231"/>
      <c r="S577" s="231"/>
      <c r="T577" s="23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3" t="s">
        <v>126</v>
      </c>
      <c r="AU577" s="233" t="s">
        <v>82</v>
      </c>
      <c r="AV577" s="13" t="s">
        <v>80</v>
      </c>
      <c r="AW577" s="13" t="s">
        <v>33</v>
      </c>
      <c r="AX577" s="13" t="s">
        <v>72</v>
      </c>
      <c r="AY577" s="233" t="s">
        <v>115</v>
      </c>
    </row>
    <row r="578" s="14" customFormat="1">
      <c r="A578" s="14"/>
      <c r="B578" s="234"/>
      <c r="C578" s="235"/>
      <c r="D578" s="219" t="s">
        <v>126</v>
      </c>
      <c r="E578" s="236" t="s">
        <v>19</v>
      </c>
      <c r="F578" s="237" t="s">
        <v>319</v>
      </c>
      <c r="G578" s="235"/>
      <c r="H578" s="238">
        <v>1.119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4" t="s">
        <v>126</v>
      </c>
      <c r="AU578" s="244" t="s">
        <v>82</v>
      </c>
      <c r="AV578" s="14" t="s">
        <v>82</v>
      </c>
      <c r="AW578" s="14" t="s">
        <v>33</v>
      </c>
      <c r="AX578" s="14" t="s">
        <v>72</v>
      </c>
      <c r="AY578" s="244" t="s">
        <v>115</v>
      </c>
    </row>
    <row r="579" s="13" customFormat="1">
      <c r="A579" s="13"/>
      <c r="B579" s="224"/>
      <c r="C579" s="225"/>
      <c r="D579" s="219" t="s">
        <v>126</v>
      </c>
      <c r="E579" s="226" t="s">
        <v>19</v>
      </c>
      <c r="F579" s="227" t="s">
        <v>135</v>
      </c>
      <c r="G579" s="225"/>
      <c r="H579" s="226" t="s">
        <v>19</v>
      </c>
      <c r="I579" s="228"/>
      <c r="J579" s="225"/>
      <c r="K579" s="225"/>
      <c r="L579" s="229"/>
      <c r="M579" s="230"/>
      <c r="N579" s="231"/>
      <c r="O579" s="231"/>
      <c r="P579" s="231"/>
      <c r="Q579" s="231"/>
      <c r="R579" s="231"/>
      <c r="S579" s="231"/>
      <c r="T579" s="23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3" t="s">
        <v>126</v>
      </c>
      <c r="AU579" s="233" t="s">
        <v>82</v>
      </c>
      <c r="AV579" s="13" t="s">
        <v>80</v>
      </c>
      <c r="AW579" s="13" t="s">
        <v>33</v>
      </c>
      <c r="AX579" s="13" t="s">
        <v>72</v>
      </c>
      <c r="AY579" s="233" t="s">
        <v>115</v>
      </c>
    </row>
    <row r="580" s="14" customFormat="1">
      <c r="A580" s="14"/>
      <c r="B580" s="234"/>
      <c r="C580" s="235"/>
      <c r="D580" s="219" t="s">
        <v>126</v>
      </c>
      <c r="E580" s="236" t="s">
        <v>19</v>
      </c>
      <c r="F580" s="237" t="s">
        <v>320</v>
      </c>
      <c r="G580" s="235"/>
      <c r="H580" s="238">
        <v>0.55600000000000005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126</v>
      </c>
      <c r="AU580" s="244" t="s">
        <v>82</v>
      </c>
      <c r="AV580" s="14" t="s">
        <v>82</v>
      </c>
      <c r="AW580" s="14" t="s">
        <v>33</v>
      </c>
      <c r="AX580" s="14" t="s">
        <v>72</v>
      </c>
      <c r="AY580" s="244" t="s">
        <v>115</v>
      </c>
    </row>
    <row r="581" s="13" customFormat="1">
      <c r="A581" s="13"/>
      <c r="B581" s="224"/>
      <c r="C581" s="225"/>
      <c r="D581" s="219" t="s">
        <v>126</v>
      </c>
      <c r="E581" s="226" t="s">
        <v>19</v>
      </c>
      <c r="F581" s="227" t="s">
        <v>135</v>
      </c>
      <c r="G581" s="225"/>
      <c r="H581" s="226" t="s">
        <v>19</v>
      </c>
      <c r="I581" s="228"/>
      <c r="J581" s="225"/>
      <c r="K581" s="225"/>
      <c r="L581" s="229"/>
      <c r="M581" s="230"/>
      <c r="N581" s="231"/>
      <c r="O581" s="231"/>
      <c r="P581" s="231"/>
      <c r="Q581" s="231"/>
      <c r="R581" s="231"/>
      <c r="S581" s="231"/>
      <c r="T581" s="23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3" t="s">
        <v>126</v>
      </c>
      <c r="AU581" s="233" t="s">
        <v>82</v>
      </c>
      <c r="AV581" s="13" t="s">
        <v>80</v>
      </c>
      <c r="AW581" s="13" t="s">
        <v>33</v>
      </c>
      <c r="AX581" s="13" t="s">
        <v>72</v>
      </c>
      <c r="AY581" s="233" t="s">
        <v>115</v>
      </c>
    </row>
    <row r="582" s="14" customFormat="1">
      <c r="A582" s="14"/>
      <c r="B582" s="234"/>
      <c r="C582" s="235"/>
      <c r="D582" s="219" t="s">
        <v>126</v>
      </c>
      <c r="E582" s="236" t="s">
        <v>19</v>
      </c>
      <c r="F582" s="237" t="s">
        <v>320</v>
      </c>
      <c r="G582" s="235"/>
      <c r="H582" s="238">
        <v>0.55600000000000005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4" t="s">
        <v>126</v>
      </c>
      <c r="AU582" s="244" t="s">
        <v>82</v>
      </c>
      <c r="AV582" s="14" t="s">
        <v>82</v>
      </c>
      <c r="AW582" s="14" t="s">
        <v>33</v>
      </c>
      <c r="AX582" s="14" t="s">
        <v>72</v>
      </c>
      <c r="AY582" s="244" t="s">
        <v>115</v>
      </c>
    </row>
    <row r="583" s="13" customFormat="1">
      <c r="A583" s="13"/>
      <c r="B583" s="224"/>
      <c r="C583" s="225"/>
      <c r="D583" s="219" t="s">
        <v>126</v>
      </c>
      <c r="E583" s="226" t="s">
        <v>19</v>
      </c>
      <c r="F583" s="227" t="s">
        <v>135</v>
      </c>
      <c r="G583" s="225"/>
      <c r="H583" s="226" t="s">
        <v>19</v>
      </c>
      <c r="I583" s="228"/>
      <c r="J583" s="225"/>
      <c r="K583" s="225"/>
      <c r="L583" s="229"/>
      <c r="M583" s="230"/>
      <c r="N583" s="231"/>
      <c r="O583" s="231"/>
      <c r="P583" s="231"/>
      <c r="Q583" s="231"/>
      <c r="R583" s="231"/>
      <c r="S583" s="231"/>
      <c r="T583" s="23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3" t="s">
        <v>126</v>
      </c>
      <c r="AU583" s="233" t="s">
        <v>82</v>
      </c>
      <c r="AV583" s="13" t="s">
        <v>80</v>
      </c>
      <c r="AW583" s="13" t="s">
        <v>33</v>
      </c>
      <c r="AX583" s="13" t="s">
        <v>72</v>
      </c>
      <c r="AY583" s="233" t="s">
        <v>115</v>
      </c>
    </row>
    <row r="584" s="14" customFormat="1">
      <c r="A584" s="14"/>
      <c r="B584" s="234"/>
      <c r="C584" s="235"/>
      <c r="D584" s="219" t="s">
        <v>126</v>
      </c>
      <c r="E584" s="236" t="s">
        <v>19</v>
      </c>
      <c r="F584" s="237" t="s">
        <v>321</v>
      </c>
      <c r="G584" s="235"/>
      <c r="H584" s="238">
        <v>0.35999999999999999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4" t="s">
        <v>126</v>
      </c>
      <c r="AU584" s="244" t="s">
        <v>82</v>
      </c>
      <c r="AV584" s="14" t="s">
        <v>82</v>
      </c>
      <c r="AW584" s="14" t="s">
        <v>33</v>
      </c>
      <c r="AX584" s="14" t="s">
        <v>72</v>
      </c>
      <c r="AY584" s="244" t="s">
        <v>115</v>
      </c>
    </row>
    <row r="585" s="13" customFormat="1">
      <c r="A585" s="13"/>
      <c r="B585" s="224"/>
      <c r="C585" s="225"/>
      <c r="D585" s="219" t="s">
        <v>126</v>
      </c>
      <c r="E585" s="226" t="s">
        <v>19</v>
      </c>
      <c r="F585" s="227" t="s">
        <v>135</v>
      </c>
      <c r="G585" s="225"/>
      <c r="H585" s="226" t="s">
        <v>19</v>
      </c>
      <c r="I585" s="228"/>
      <c r="J585" s="225"/>
      <c r="K585" s="225"/>
      <c r="L585" s="229"/>
      <c r="M585" s="230"/>
      <c r="N585" s="231"/>
      <c r="O585" s="231"/>
      <c r="P585" s="231"/>
      <c r="Q585" s="231"/>
      <c r="R585" s="231"/>
      <c r="S585" s="231"/>
      <c r="T585" s="23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3" t="s">
        <v>126</v>
      </c>
      <c r="AU585" s="233" t="s">
        <v>82</v>
      </c>
      <c r="AV585" s="13" t="s">
        <v>80</v>
      </c>
      <c r="AW585" s="13" t="s">
        <v>33</v>
      </c>
      <c r="AX585" s="13" t="s">
        <v>72</v>
      </c>
      <c r="AY585" s="233" t="s">
        <v>115</v>
      </c>
    </row>
    <row r="586" s="14" customFormat="1">
      <c r="A586" s="14"/>
      <c r="B586" s="234"/>
      <c r="C586" s="235"/>
      <c r="D586" s="219" t="s">
        <v>126</v>
      </c>
      <c r="E586" s="236" t="s">
        <v>19</v>
      </c>
      <c r="F586" s="237" t="s">
        <v>322</v>
      </c>
      <c r="G586" s="235"/>
      <c r="H586" s="238">
        <v>0.31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4" t="s">
        <v>126</v>
      </c>
      <c r="AU586" s="244" t="s">
        <v>82</v>
      </c>
      <c r="AV586" s="14" t="s">
        <v>82</v>
      </c>
      <c r="AW586" s="14" t="s">
        <v>33</v>
      </c>
      <c r="AX586" s="14" t="s">
        <v>72</v>
      </c>
      <c r="AY586" s="244" t="s">
        <v>115</v>
      </c>
    </row>
    <row r="587" s="16" customFormat="1">
      <c r="A587" s="16"/>
      <c r="B587" s="259"/>
      <c r="C587" s="260"/>
      <c r="D587" s="219" t="s">
        <v>126</v>
      </c>
      <c r="E587" s="261" t="s">
        <v>19</v>
      </c>
      <c r="F587" s="262" t="s">
        <v>261</v>
      </c>
      <c r="G587" s="260"/>
      <c r="H587" s="263">
        <v>24.720000000000002</v>
      </c>
      <c r="I587" s="264"/>
      <c r="J587" s="260"/>
      <c r="K587" s="260"/>
      <c r="L587" s="265"/>
      <c r="M587" s="266"/>
      <c r="N587" s="267"/>
      <c r="O587" s="267"/>
      <c r="P587" s="267"/>
      <c r="Q587" s="267"/>
      <c r="R587" s="267"/>
      <c r="S587" s="267"/>
      <c r="T587" s="268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69" t="s">
        <v>126</v>
      </c>
      <c r="AU587" s="269" t="s">
        <v>82</v>
      </c>
      <c r="AV587" s="16" t="s">
        <v>130</v>
      </c>
      <c r="AW587" s="16" t="s">
        <v>33</v>
      </c>
      <c r="AX587" s="16" t="s">
        <v>72</v>
      </c>
      <c r="AY587" s="269" t="s">
        <v>115</v>
      </c>
    </row>
    <row r="588" s="13" customFormat="1">
      <c r="A588" s="13"/>
      <c r="B588" s="224"/>
      <c r="C588" s="225"/>
      <c r="D588" s="219" t="s">
        <v>126</v>
      </c>
      <c r="E588" s="226" t="s">
        <v>19</v>
      </c>
      <c r="F588" s="227" t="s">
        <v>136</v>
      </c>
      <c r="G588" s="225"/>
      <c r="H588" s="226" t="s">
        <v>19</v>
      </c>
      <c r="I588" s="228"/>
      <c r="J588" s="225"/>
      <c r="K588" s="225"/>
      <c r="L588" s="229"/>
      <c r="M588" s="230"/>
      <c r="N588" s="231"/>
      <c r="O588" s="231"/>
      <c r="P588" s="231"/>
      <c r="Q588" s="231"/>
      <c r="R588" s="231"/>
      <c r="S588" s="231"/>
      <c r="T588" s="23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3" t="s">
        <v>126</v>
      </c>
      <c r="AU588" s="233" t="s">
        <v>82</v>
      </c>
      <c r="AV588" s="13" t="s">
        <v>80</v>
      </c>
      <c r="AW588" s="13" t="s">
        <v>33</v>
      </c>
      <c r="AX588" s="13" t="s">
        <v>72</v>
      </c>
      <c r="AY588" s="233" t="s">
        <v>115</v>
      </c>
    </row>
    <row r="589" s="14" customFormat="1">
      <c r="A589" s="14"/>
      <c r="B589" s="234"/>
      <c r="C589" s="235"/>
      <c r="D589" s="219" t="s">
        <v>126</v>
      </c>
      <c r="E589" s="236" t="s">
        <v>19</v>
      </c>
      <c r="F589" s="237" t="s">
        <v>323</v>
      </c>
      <c r="G589" s="235"/>
      <c r="H589" s="238">
        <v>0.63500000000000001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126</v>
      </c>
      <c r="AU589" s="244" t="s">
        <v>82</v>
      </c>
      <c r="AV589" s="14" t="s">
        <v>82</v>
      </c>
      <c r="AW589" s="14" t="s">
        <v>33</v>
      </c>
      <c r="AX589" s="14" t="s">
        <v>72</v>
      </c>
      <c r="AY589" s="244" t="s">
        <v>115</v>
      </c>
    </row>
    <row r="590" s="13" customFormat="1">
      <c r="A590" s="13"/>
      <c r="B590" s="224"/>
      <c r="C590" s="225"/>
      <c r="D590" s="219" t="s">
        <v>126</v>
      </c>
      <c r="E590" s="226" t="s">
        <v>19</v>
      </c>
      <c r="F590" s="227" t="s">
        <v>136</v>
      </c>
      <c r="G590" s="225"/>
      <c r="H590" s="226" t="s">
        <v>19</v>
      </c>
      <c r="I590" s="228"/>
      <c r="J590" s="225"/>
      <c r="K590" s="225"/>
      <c r="L590" s="229"/>
      <c r="M590" s="230"/>
      <c r="N590" s="231"/>
      <c r="O590" s="231"/>
      <c r="P590" s="231"/>
      <c r="Q590" s="231"/>
      <c r="R590" s="231"/>
      <c r="S590" s="231"/>
      <c r="T590" s="23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3" t="s">
        <v>126</v>
      </c>
      <c r="AU590" s="233" t="s">
        <v>82</v>
      </c>
      <c r="AV590" s="13" t="s">
        <v>80</v>
      </c>
      <c r="AW590" s="13" t="s">
        <v>33</v>
      </c>
      <c r="AX590" s="13" t="s">
        <v>72</v>
      </c>
      <c r="AY590" s="233" t="s">
        <v>115</v>
      </c>
    </row>
    <row r="591" s="14" customFormat="1">
      <c r="A591" s="14"/>
      <c r="B591" s="234"/>
      <c r="C591" s="235"/>
      <c r="D591" s="219" t="s">
        <v>126</v>
      </c>
      <c r="E591" s="236" t="s">
        <v>19</v>
      </c>
      <c r="F591" s="237" t="s">
        <v>324</v>
      </c>
      <c r="G591" s="235"/>
      <c r="H591" s="238">
        <v>40.479999999999997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4" t="s">
        <v>126</v>
      </c>
      <c r="AU591" s="244" t="s">
        <v>82</v>
      </c>
      <c r="AV591" s="14" t="s">
        <v>82</v>
      </c>
      <c r="AW591" s="14" t="s">
        <v>33</v>
      </c>
      <c r="AX591" s="14" t="s">
        <v>72</v>
      </c>
      <c r="AY591" s="244" t="s">
        <v>115</v>
      </c>
    </row>
    <row r="592" s="16" customFormat="1">
      <c r="A592" s="16"/>
      <c r="B592" s="259"/>
      <c r="C592" s="260"/>
      <c r="D592" s="219" t="s">
        <v>126</v>
      </c>
      <c r="E592" s="261" t="s">
        <v>19</v>
      </c>
      <c r="F592" s="262" t="s">
        <v>261</v>
      </c>
      <c r="G592" s="260"/>
      <c r="H592" s="263">
        <v>41.114999999999995</v>
      </c>
      <c r="I592" s="264"/>
      <c r="J592" s="260"/>
      <c r="K592" s="260"/>
      <c r="L592" s="265"/>
      <c r="M592" s="266"/>
      <c r="N592" s="267"/>
      <c r="O592" s="267"/>
      <c r="P592" s="267"/>
      <c r="Q592" s="267"/>
      <c r="R592" s="267"/>
      <c r="S592" s="267"/>
      <c r="T592" s="268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69" t="s">
        <v>126</v>
      </c>
      <c r="AU592" s="269" t="s">
        <v>82</v>
      </c>
      <c r="AV592" s="16" t="s">
        <v>130</v>
      </c>
      <c r="AW592" s="16" t="s">
        <v>33</v>
      </c>
      <c r="AX592" s="16" t="s">
        <v>72</v>
      </c>
      <c r="AY592" s="269" t="s">
        <v>115</v>
      </c>
    </row>
    <row r="593" s="13" customFormat="1">
      <c r="A593" s="13"/>
      <c r="B593" s="224"/>
      <c r="C593" s="225"/>
      <c r="D593" s="219" t="s">
        <v>126</v>
      </c>
      <c r="E593" s="226" t="s">
        <v>19</v>
      </c>
      <c r="F593" s="227" t="s">
        <v>138</v>
      </c>
      <c r="G593" s="225"/>
      <c r="H593" s="226" t="s">
        <v>19</v>
      </c>
      <c r="I593" s="228"/>
      <c r="J593" s="225"/>
      <c r="K593" s="225"/>
      <c r="L593" s="229"/>
      <c r="M593" s="230"/>
      <c r="N593" s="231"/>
      <c r="O593" s="231"/>
      <c r="P593" s="231"/>
      <c r="Q593" s="231"/>
      <c r="R593" s="231"/>
      <c r="S593" s="231"/>
      <c r="T593" s="23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3" t="s">
        <v>126</v>
      </c>
      <c r="AU593" s="233" t="s">
        <v>82</v>
      </c>
      <c r="AV593" s="13" t="s">
        <v>80</v>
      </c>
      <c r="AW593" s="13" t="s">
        <v>33</v>
      </c>
      <c r="AX593" s="13" t="s">
        <v>72</v>
      </c>
      <c r="AY593" s="233" t="s">
        <v>115</v>
      </c>
    </row>
    <row r="594" s="14" customFormat="1">
      <c r="A594" s="14"/>
      <c r="B594" s="234"/>
      <c r="C594" s="235"/>
      <c r="D594" s="219" t="s">
        <v>126</v>
      </c>
      <c r="E594" s="236" t="s">
        <v>19</v>
      </c>
      <c r="F594" s="237" t="s">
        <v>325</v>
      </c>
      <c r="G594" s="235"/>
      <c r="H594" s="238">
        <v>1.6639999999999999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4" t="s">
        <v>126</v>
      </c>
      <c r="AU594" s="244" t="s">
        <v>82</v>
      </c>
      <c r="AV594" s="14" t="s">
        <v>82</v>
      </c>
      <c r="AW594" s="14" t="s">
        <v>33</v>
      </c>
      <c r="AX594" s="14" t="s">
        <v>72</v>
      </c>
      <c r="AY594" s="244" t="s">
        <v>115</v>
      </c>
    </row>
    <row r="595" s="13" customFormat="1">
      <c r="A595" s="13"/>
      <c r="B595" s="224"/>
      <c r="C595" s="225"/>
      <c r="D595" s="219" t="s">
        <v>126</v>
      </c>
      <c r="E595" s="226" t="s">
        <v>19</v>
      </c>
      <c r="F595" s="227" t="s">
        <v>138</v>
      </c>
      <c r="G595" s="225"/>
      <c r="H595" s="226" t="s">
        <v>19</v>
      </c>
      <c r="I595" s="228"/>
      <c r="J595" s="225"/>
      <c r="K595" s="225"/>
      <c r="L595" s="229"/>
      <c r="M595" s="230"/>
      <c r="N595" s="231"/>
      <c r="O595" s="231"/>
      <c r="P595" s="231"/>
      <c r="Q595" s="231"/>
      <c r="R595" s="231"/>
      <c r="S595" s="231"/>
      <c r="T595" s="23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3" t="s">
        <v>126</v>
      </c>
      <c r="AU595" s="233" t="s">
        <v>82</v>
      </c>
      <c r="AV595" s="13" t="s">
        <v>80</v>
      </c>
      <c r="AW595" s="13" t="s">
        <v>33</v>
      </c>
      <c r="AX595" s="13" t="s">
        <v>72</v>
      </c>
      <c r="AY595" s="233" t="s">
        <v>115</v>
      </c>
    </row>
    <row r="596" s="14" customFormat="1">
      <c r="A596" s="14"/>
      <c r="B596" s="234"/>
      <c r="C596" s="235"/>
      <c r="D596" s="219" t="s">
        <v>126</v>
      </c>
      <c r="E596" s="236" t="s">
        <v>19</v>
      </c>
      <c r="F596" s="237" t="s">
        <v>326</v>
      </c>
      <c r="G596" s="235"/>
      <c r="H596" s="238">
        <v>14.94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4" t="s">
        <v>126</v>
      </c>
      <c r="AU596" s="244" t="s">
        <v>82</v>
      </c>
      <c r="AV596" s="14" t="s">
        <v>82</v>
      </c>
      <c r="AW596" s="14" t="s">
        <v>33</v>
      </c>
      <c r="AX596" s="14" t="s">
        <v>72</v>
      </c>
      <c r="AY596" s="244" t="s">
        <v>115</v>
      </c>
    </row>
    <row r="597" s="16" customFormat="1">
      <c r="A597" s="16"/>
      <c r="B597" s="259"/>
      <c r="C597" s="260"/>
      <c r="D597" s="219" t="s">
        <v>126</v>
      </c>
      <c r="E597" s="261" t="s">
        <v>19</v>
      </c>
      <c r="F597" s="262" t="s">
        <v>261</v>
      </c>
      <c r="G597" s="260"/>
      <c r="H597" s="263">
        <v>16.603999999999999</v>
      </c>
      <c r="I597" s="264"/>
      <c r="J597" s="260"/>
      <c r="K597" s="260"/>
      <c r="L597" s="265"/>
      <c r="M597" s="266"/>
      <c r="N597" s="267"/>
      <c r="O597" s="267"/>
      <c r="P597" s="267"/>
      <c r="Q597" s="267"/>
      <c r="R597" s="267"/>
      <c r="S597" s="267"/>
      <c r="T597" s="268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69" t="s">
        <v>126</v>
      </c>
      <c r="AU597" s="269" t="s">
        <v>82</v>
      </c>
      <c r="AV597" s="16" t="s">
        <v>130</v>
      </c>
      <c r="AW597" s="16" t="s">
        <v>33</v>
      </c>
      <c r="AX597" s="16" t="s">
        <v>72</v>
      </c>
      <c r="AY597" s="269" t="s">
        <v>115</v>
      </c>
    </row>
    <row r="598" s="13" customFormat="1">
      <c r="A598" s="13"/>
      <c r="B598" s="224"/>
      <c r="C598" s="225"/>
      <c r="D598" s="219" t="s">
        <v>126</v>
      </c>
      <c r="E598" s="226" t="s">
        <v>19</v>
      </c>
      <c r="F598" s="227" t="s">
        <v>140</v>
      </c>
      <c r="G598" s="225"/>
      <c r="H598" s="226" t="s">
        <v>19</v>
      </c>
      <c r="I598" s="228"/>
      <c r="J598" s="225"/>
      <c r="K598" s="225"/>
      <c r="L598" s="229"/>
      <c r="M598" s="230"/>
      <c r="N598" s="231"/>
      <c r="O598" s="231"/>
      <c r="P598" s="231"/>
      <c r="Q598" s="231"/>
      <c r="R598" s="231"/>
      <c r="S598" s="231"/>
      <c r="T598" s="23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3" t="s">
        <v>126</v>
      </c>
      <c r="AU598" s="233" t="s">
        <v>82</v>
      </c>
      <c r="AV598" s="13" t="s">
        <v>80</v>
      </c>
      <c r="AW598" s="13" t="s">
        <v>33</v>
      </c>
      <c r="AX598" s="13" t="s">
        <v>72</v>
      </c>
      <c r="AY598" s="233" t="s">
        <v>115</v>
      </c>
    </row>
    <row r="599" s="14" customFormat="1">
      <c r="A599" s="14"/>
      <c r="B599" s="234"/>
      <c r="C599" s="235"/>
      <c r="D599" s="219" t="s">
        <v>126</v>
      </c>
      <c r="E599" s="236" t="s">
        <v>19</v>
      </c>
      <c r="F599" s="237" t="s">
        <v>327</v>
      </c>
      <c r="G599" s="235"/>
      <c r="H599" s="238">
        <v>1.895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126</v>
      </c>
      <c r="AU599" s="244" t="s">
        <v>82</v>
      </c>
      <c r="AV599" s="14" t="s">
        <v>82</v>
      </c>
      <c r="AW599" s="14" t="s">
        <v>33</v>
      </c>
      <c r="AX599" s="14" t="s">
        <v>72</v>
      </c>
      <c r="AY599" s="244" t="s">
        <v>115</v>
      </c>
    </row>
    <row r="600" s="13" customFormat="1">
      <c r="A600" s="13"/>
      <c r="B600" s="224"/>
      <c r="C600" s="225"/>
      <c r="D600" s="219" t="s">
        <v>126</v>
      </c>
      <c r="E600" s="226" t="s">
        <v>19</v>
      </c>
      <c r="F600" s="227" t="s">
        <v>140</v>
      </c>
      <c r="G600" s="225"/>
      <c r="H600" s="226" t="s">
        <v>19</v>
      </c>
      <c r="I600" s="228"/>
      <c r="J600" s="225"/>
      <c r="K600" s="225"/>
      <c r="L600" s="229"/>
      <c r="M600" s="230"/>
      <c r="N600" s="231"/>
      <c r="O600" s="231"/>
      <c r="P600" s="231"/>
      <c r="Q600" s="231"/>
      <c r="R600" s="231"/>
      <c r="S600" s="231"/>
      <c r="T600" s="23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3" t="s">
        <v>126</v>
      </c>
      <c r="AU600" s="233" t="s">
        <v>82</v>
      </c>
      <c r="AV600" s="13" t="s">
        <v>80</v>
      </c>
      <c r="AW600" s="13" t="s">
        <v>33</v>
      </c>
      <c r="AX600" s="13" t="s">
        <v>72</v>
      </c>
      <c r="AY600" s="233" t="s">
        <v>115</v>
      </c>
    </row>
    <row r="601" s="14" customFormat="1">
      <c r="A601" s="14"/>
      <c r="B601" s="234"/>
      <c r="C601" s="235"/>
      <c r="D601" s="219" t="s">
        <v>126</v>
      </c>
      <c r="E601" s="236" t="s">
        <v>19</v>
      </c>
      <c r="F601" s="237" t="s">
        <v>328</v>
      </c>
      <c r="G601" s="235"/>
      <c r="H601" s="238">
        <v>1.8959999999999999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126</v>
      </c>
      <c r="AU601" s="244" t="s">
        <v>82</v>
      </c>
      <c r="AV601" s="14" t="s">
        <v>82</v>
      </c>
      <c r="AW601" s="14" t="s">
        <v>33</v>
      </c>
      <c r="AX601" s="14" t="s">
        <v>72</v>
      </c>
      <c r="AY601" s="244" t="s">
        <v>115</v>
      </c>
    </row>
    <row r="602" s="13" customFormat="1">
      <c r="A602" s="13"/>
      <c r="B602" s="224"/>
      <c r="C602" s="225"/>
      <c r="D602" s="219" t="s">
        <v>126</v>
      </c>
      <c r="E602" s="226" t="s">
        <v>19</v>
      </c>
      <c r="F602" s="227" t="s">
        <v>140</v>
      </c>
      <c r="G602" s="225"/>
      <c r="H602" s="226" t="s">
        <v>19</v>
      </c>
      <c r="I602" s="228"/>
      <c r="J602" s="225"/>
      <c r="K602" s="225"/>
      <c r="L602" s="229"/>
      <c r="M602" s="230"/>
      <c r="N602" s="231"/>
      <c r="O602" s="231"/>
      <c r="P602" s="231"/>
      <c r="Q602" s="231"/>
      <c r="R602" s="231"/>
      <c r="S602" s="231"/>
      <c r="T602" s="23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3" t="s">
        <v>126</v>
      </c>
      <c r="AU602" s="233" t="s">
        <v>82</v>
      </c>
      <c r="AV602" s="13" t="s">
        <v>80</v>
      </c>
      <c r="AW602" s="13" t="s">
        <v>33</v>
      </c>
      <c r="AX602" s="13" t="s">
        <v>72</v>
      </c>
      <c r="AY602" s="233" t="s">
        <v>115</v>
      </c>
    </row>
    <row r="603" s="14" customFormat="1">
      <c r="A603" s="14"/>
      <c r="B603" s="234"/>
      <c r="C603" s="235"/>
      <c r="D603" s="219" t="s">
        <v>126</v>
      </c>
      <c r="E603" s="236" t="s">
        <v>19</v>
      </c>
      <c r="F603" s="237" t="s">
        <v>329</v>
      </c>
      <c r="G603" s="235"/>
      <c r="H603" s="238">
        <v>2.5299999999999998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4" t="s">
        <v>126</v>
      </c>
      <c r="AU603" s="244" t="s">
        <v>82</v>
      </c>
      <c r="AV603" s="14" t="s">
        <v>82</v>
      </c>
      <c r="AW603" s="14" t="s">
        <v>33</v>
      </c>
      <c r="AX603" s="14" t="s">
        <v>72</v>
      </c>
      <c r="AY603" s="244" t="s">
        <v>115</v>
      </c>
    </row>
    <row r="604" s="16" customFormat="1">
      <c r="A604" s="16"/>
      <c r="B604" s="259"/>
      <c r="C604" s="260"/>
      <c r="D604" s="219" t="s">
        <v>126</v>
      </c>
      <c r="E604" s="261" t="s">
        <v>19</v>
      </c>
      <c r="F604" s="262" t="s">
        <v>261</v>
      </c>
      <c r="G604" s="260"/>
      <c r="H604" s="263">
        <v>6.3209999999999997</v>
      </c>
      <c r="I604" s="264"/>
      <c r="J604" s="260"/>
      <c r="K604" s="260"/>
      <c r="L604" s="265"/>
      <c r="M604" s="266"/>
      <c r="N604" s="267"/>
      <c r="O604" s="267"/>
      <c r="P604" s="267"/>
      <c r="Q604" s="267"/>
      <c r="R604" s="267"/>
      <c r="S604" s="267"/>
      <c r="T604" s="268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69" t="s">
        <v>126</v>
      </c>
      <c r="AU604" s="269" t="s">
        <v>82</v>
      </c>
      <c r="AV604" s="16" t="s">
        <v>130</v>
      </c>
      <c r="AW604" s="16" t="s">
        <v>33</v>
      </c>
      <c r="AX604" s="16" t="s">
        <v>72</v>
      </c>
      <c r="AY604" s="269" t="s">
        <v>115</v>
      </c>
    </row>
    <row r="605" s="13" customFormat="1">
      <c r="A605" s="13"/>
      <c r="B605" s="224"/>
      <c r="C605" s="225"/>
      <c r="D605" s="219" t="s">
        <v>126</v>
      </c>
      <c r="E605" s="226" t="s">
        <v>19</v>
      </c>
      <c r="F605" s="227" t="s">
        <v>141</v>
      </c>
      <c r="G605" s="225"/>
      <c r="H605" s="226" t="s">
        <v>19</v>
      </c>
      <c r="I605" s="228"/>
      <c r="J605" s="225"/>
      <c r="K605" s="225"/>
      <c r="L605" s="229"/>
      <c r="M605" s="230"/>
      <c r="N605" s="231"/>
      <c r="O605" s="231"/>
      <c r="P605" s="231"/>
      <c r="Q605" s="231"/>
      <c r="R605" s="231"/>
      <c r="S605" s="231"/>
      <c r="T605" s="23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3" t="s">
        <v>126</v>
      </c>
      <c r="AU605" s="233" t="s">
        <v>82</v>
      </c>
      <c r="AV605" s="13" t="s">
        <v>80</v>
      </c>
      <c r="AW605" s="13" t="s">
        <v>33</v>
      </c>
      <c r="AX605" s="13" t="s">
        <v>72</v>
      </c>
      <c r="AY605" s="233" t="s">
        <v>115</v>
      </c>
    </row>
    <row r="606" s="14" customFormat="1">
      <c r="A606" s="14"/>
      <c r="B606" s="234"/>
      <c r="C606" s="235"/>
      <c r="D606" s="219" t="s">
        <v>126</v>
      </c>
      <c r="E606" s="236" t="s">
        <v>19</v>
      </c>
      <c r="F606" s="237" t="s">
        <v>330</v>
      </c>
      <c r="G606" s="235"/>
      <c r="H606" s="238">
        <v>1.131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4" t="s">
        <v>126</v>
      </c>
      <c r="AU606" s="244" t="s">
        <v>82</v>
      </c>
      <c r="AV606" s="14" t="s">
        <v>82</v>
      </c>
      <c r="AW606" s="14" t="s">
        <v>33</v>
      </c>
      <c r="AX606" s="14" t="s">
        <v>72</v>
      </c>
      <c r="AY606" s="244" t="s">
        <v>115</v>
      </c>
    </row>
    <row r="607" s="13" customFormat="1">
      <c r="A607" s="13"/>
      <c r="B607" s="224"/>
      <c r="C607" s="225"/>
      <c r="D607" s="219" t="s">
        <v>126</v>
      </c>
      <c r="E607" s="226" t="s">
        <v>19</v>
      </c>
      <c r="F607" s="227" t="s">
        <v>141</v>
      </c>
      <c r="G607" s="225"/>
      <c r="H607" s="226" t="s">
        <v>19</v>
      </c>
      <c r="I607" s="228"/>
      <c r="J607" s="225"/>
      <c r="K607" s="225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126</v>
      </c>
      <c r="AU607" s="233" t="s">
        <v>82</v>
      </c>
      <c r="AV607" s="13" t="s">
        <v>80</v>
      </c>
      <c r="AW607" s="13" t="s">
        <v>33</v>
      </c>
      <c r="AX607" s="13" t="s">
        <v>72</v>
      </c>
      <c r="AY607" s="233" t="s">
        <v>115</v>
      </c>
    </row>
    <row r="608" s="14" customFormat="1">
      <c r="A608" s="14"/>
      <c r="B608" s="234"/>
      <c r="C608" s="235"/>
      <c r="D608" s="219" t="s">
        <v>126</v>
      </c>
      <c r="E608" s="236" t="s">
        <v>19</v>
      </c>
      <c r="F608" s="237" t="s">
        <v>331</v>
      </c>
      <c r="G608" s="235"/>
      <c r="H608" s="238">
        <v>25.300000000000001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4" t="s">
        <v>126</v>
      </c>
      <c r="AU608" s="244" t="s">
        <v>82</v>
      </c>
      <c r="AV608" s="14" t="s">
        <v>82</v>
      </c>
      <c r="AW608" s="14" t="s">
        <v>33</v>
      </c>
      <c r="AX608" s="14" t="s">
        <v>72</v>
      </c>
      <c r="AY608" s="244" t="s">
        <v>115</v>
      </c>
    </row>
    <row r="609" s="13" customFormat="1">
      <c r="A609" s="13"/>
      <c r="B609" s="224"/>
      <c r="C609" s="225"/>
      <c r="D609" s="219" t="s">
        <v>126</v>
      </c>
      <c r="E609" s="226" t="s">
        <v>19</v>
      </c>
      <c r="F609" s="227" t="s">
        <v>141</v>
      </c>
      <c r="G609" s="225"/>
      <c r="H609" s="226" t="s">
        <v>19</v>
      </c>
      <c r="I609" s="228"/>
      <c r="J609" s="225"/>
      <c r="K609" s="225"/>
      <c r="L609" s="229"/>
      <c r="M609" s="230"/>
      <c r="N609" s="231"/>
      <c r="O609" s="231"/>
      <c r="P609" s="231"/>
      <c r="Q609" s="231"/>
      <c r="R609" s="231"/>
      <c r="S609" s="231"/>
      <c r="T609" s="23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3" t="s">
        <v>126</v>
      </c>
      <c r="AU609" s="233" t="s">
        <v>82</v>
      </c>
      <c r="AV609" s="13" t="s">
        <v>80</v>
      </c>
      <c r="AW609" s="13" t="s">
        <v>33</v>
      </c>
      <c r="AX609" s="13" t="s">
        <v>72</v>
      </c>
      <c r="AY609" s="233" t="s">
        <v>115</v>
      </c>
    </row>
    <row r="610" s="14" customFormat="1">
      <c r="A610" s="14"/>
      <c r="B610" s="234"/>
      <c r="C610" s="235"/>
      <c r="D610" s="219" t="s">
        <v>126</v>
      </c>
      <c r="E610" s="236" t="s">
        <v>19</v>
      </c>
      <c r="F610" s="237" t="s">
        <v>332</v>
      </c>
      <c r="G610" s="235"/>
      <c r="H610" s="238">
        <v>2.3039999999999998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4" t="s">
        <v>126</v>
      </c>
      <c r="AU610" s="244" t="s">
        <v>82</v>
      </c>
      <c r="AV610" s="14" t="s">
        <v>82</v>
      </c>
      <c r="AW610" s="14" t="s">
        <v>33</v>
      </c>
      <c r="AX610" s="14" t="s">
        <v>72</v>
      </c>
      <c r="AY610" s="244" t="s">
        <v>115</v>
      </c>
    </row>
    <row r="611" s="16" customFormat="1">
      <c r="A611" s="16"/>
      <c r="B611" s="259"/>
      <c r="C611" s="260"/>
      <c r="D611" s="219" t="s">
        <v>126</v>
      </c>
      <c r="E611" s="261" t="s">
        <v>19</v>
      </c>
      <c r="F611" s="262" t="s">
        <v>261</v>
      </c>
      <c r="G611" s="260"/>
      <c r="H611" s="263">
        <v>28.734999999999999</v>
      </c>
      <c r="I611" s="264"/>
      <c r="J611" s="260"/>
      <c r="K611" s="260"/>
      <c r="L611" s="265"/>
      <c r="M611" s="266"/>
      <c r="N611" s="267"/>
      <c r="O611" s="267"/>
      <c r="P611" s="267"/>
      <c r="Q611" s="267"/>
      <c r="R611" s="267"/>
      <c r="S611" s="267"/>
      <c r="T611" s="268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T611" s="269" t="s">
        <v>126</v>
      </c>
      <c r="AU611" s="269" t="s">
        <v>82</v>
      </c>
      <c r="AV611" s="16" t="s">
        <v>130</v>
      </c>
      <c r="AW611" s="16" t="s">
        <v>33</v>
      </c>
      <c r="AX611" s="16" t="s">
        <v>72</v>
      </c>
      <c r="AY611" s="269" t="s">
        <v>115</v>
      </c>
    </row>
    <row r="612" s="13" customFormat="1">
      <c r="A612" s="13"/>
      <c r="B612" s="224"/>
      <c r="C612" s="225"/>
      <c r="D612" s="219" t="s">
        <v>126</v>
      </c>
      <c r="E612" s="226" t="s">
        <v>19</v>
      </c>
      <c r="F612" s="227" t="s">
        <v>143</v>
      </c>
      <c r="G612" s="225"/>
      <c r="H612" s="226" t="s">
        <v>19</v>
      </c>
      <c r="I612" s="228"/>
      <c r="J612" s="225"/>
      <c r="K612" s="225"/>
      <c r="L612" s="229"/>
      <c r="M612" s="230"/>
      <c r="N612" s="231"/>
      <c r="O612" s="231"/>
      <c r="P612" s="231"/>
      <c r="Q612" s="231"/>
      <c r="R612" s="231"/>
      <c r="S612" s="231"/>
      <c r="T612" s="23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3" t="s">
        <v>126</v>
      </c>
      <c r="AU612" s="233" t="s">
        <v>82</v>
      </c>
      <c r="AV612" s="13" t="s">
        <v>80</v>
      </c>
      <c r="AW612" s="13" t="s">
        <v>33</v>
      </c>
      <c r="AX612" s="13" t="s">
        <v>72</v>
      </c>
      <c r="AY612" s="233" t="s">
        <v>115</v>
      </c>
    </row>
    <row r="613" s="14" customFormat="1">
      <c r="A613" s="14"/>
      <c r="B613" s="234"/>
      <c r="C613" s="235"/>
      <c r="D613" s="219" t="s">
        <v>126</v>
      </c>
      <c r="E613" s="236" t="s">
        <v>19</v>
      </c>
      <c r="F613" s="237" t="s">
        <v>333</v>
      </c>
      <c r="G613" s="235"/>
      <c r="H613" s="238">
        <v>2.3540000000000001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4" t="s">
        <v>126</v>
      </c>
      <c r="AU613" s="244" t="s">
        <v>82</v>
      </c>
      <c r="AV613" s="14" t="s">
        <v>82</v>
      </c>
      <c r="AW613" s="14" t="s">
        <v>33</v>
      </c>
      <c r="AX613" s="14" t="s">
        <v>72</v>
      </c>
      <c r="AY613" s="244" t="s">
        <v>115</v>
      </c>
    </row>
    <row r="614" s="13" customFormat="1">
      <c r="A614" s="13"/>
      <c r="B614" s="224"/>
      <c r="C614" s="225"/>
      <c r="D614" s="219" t="s">
        <v>126</v>
      </c>
      <c r="E614" s="226" t="s">
        <v>19</v>
      </c>
      <c r="F614" s="227" t="s">
        <v>143</v>
      </c>
      <c r="G614" s="225"/>
      <c r="H614" s="226" t="s">
        <v>19</v>
      </c>
      <c r="I614" s="228"/>
      <c r="J614" s="225"/>
      <c r="K614" s="225"/>
      <c r="L614" s="229"/>
      <c r="M614" s="230"/>
      <c r="N614" s="231"/>
      <c r="O614" s="231"/>
      <c r="P614" s="231"/>
      <c r="Q614" s="231"/>
      <c r="R614" s="231"/>
      <c r="S614" s="231"/>
      <c r="T614" s="23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3" t="s">
        <v>126</v>
      </c>
      <c r="AU614" s="233" t="s">
        <v>82</v>
      </c>
      <c r="AV614" s="13" t="s">
        <v>80</v>
      </c>
      <c r="AW614" s="13" t="s">
        <v>33</v>
      </c>
      <c r="AX614" s="13" t="s">
        <v>72</v>
      </c>
      <c r="AY614" s="233" t="s">
        <v>115</v>
      </c>
    </row>
    <row r="615" s="14" customFormat="1">
      <c r="A615" s="14"/>
      <c r="B615" s="234"/>
      <c r="C615" s="235"/>
      <c r="D615" s="219" t="s">
        <v>126</v>
      </c>
      <c r="E615" s="236" t="s">
        <v>19</v>
      </c>
      <c r="F615" s="237" t="s">
        <v>315</v>
      </c>
      <c r="G615" s="235"/>
      <c r="H615" s="238">
        <v>17.710000000000001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4" t="s">
        <v>126</v>
      </c>
      <c r="AU615" s="244" t="s">
        <v>82</v>
      </c>
      <c r="AV615" s="14" t="s">
        <v>82</v>
      </c>
      <c r="AW615" s="14" t="s">
        <v>33</v>
      </c>
      <c r="AX615" s="14" t="s">
        <v>72</v>
      </c>
      <c r="AY615" s="244" t="s">
        <v>115</v>
      </c>
    </row>
    <row r="616" s="16" customFormat="1">
      <c r="A616" s="16"/>
      <c r="B616" s="259"/>
      <c r="C616" s="260"/>
      <c r="D616" s="219" t="s">
        <v>126</v>
      </c>
      <c r="E616" s="261" t="s">
        <v>19</v>
      </c>
      <c r="F616" s="262" t="s">
        <v>261</v>
      </c>
      <c r="G616" s="260"/>
      <c r="H616" s="263">
        <v>20.064</v>
      </c>
      <c r="I616" s="264"/>
      <c r="J616" s="260"/>
      <c r="K616" s="260"/>
      <c r="L616" s="265"/>
      <c r="M616" s="266"/>
      <c r="N616" s="267"/>
      <c r="O616" s="267"/>
      <c r="P616" s="267"/>
      <c r="Q616" s="267"/>
      <c r="R616" s="267"/>
      <c r="S616" s="267"/>
      <c r="T616" s="268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T616" s="269" t="s">
        <v>126</v>
      </c>
      <c r="AU616" s="269" t="s">
        <v>82</v>
      </c>
      <c r="AV616" s="16" t="s">
        <v>130</v>
      </c>
      <c r="AW616" s="16" t="s">
        <v>33</v>
      </c>
      <c r="AX616" s="16" t="s">
        <v>72</v>
      </c>
      <c r="AY616" s="269" t="s">
        <v>115</v>
      </c>
    </row>
    <row r="617" s="15" customFormat="1">
      <c r="A617" s="15"/>
      <c r="B617" s="245"/>
      <c r="C617" s="246"/>
      <c r="D617" s="219" t="s">
        <v>126</v>
      </c>
      <c r="E617" s="247" t="s">
        <v>19</v>
      </c>
      <c r="F617" s="248" t="s">
        <v>144</v>
      </c>
      <c r="G617" s="246"/>
      <c r="H617" s="249">
        <v>188.18900000000005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5" t="s">
        <v>126</v>
      </c>
      <c r="AU617" s="255" t="s">
        <v>82</v>
      </c>
      <c r="AV617" s="15" t="s">
        <v>123</v>
      </c>
      <c r="AW617" s="15" t="s">
        <v>33</v>
      </c>
      <c r="AX617" s="15" t="s">
        <v>80</v>
      </c>
      <c r="AY617" s="255" t="s">
        <v>115</v>
      </c>
    </row>
    <row r="618" s="2" customFormat="1" ht="16.5" customHeight="1">
      <c r="A618" s="40"/>
      <c r="B618" s="41"/>
      <c r="C618" s="270" t="s">
        <v>339</v>
      </c>
      <c r="D618" s="270" t="s">
        <v>264</v>
      </c>
      <c r="E618" s="271" t="s">
        <v>340</v>
      </c>
      <c r="F618" s="272" t="s">
        <v>341</v>
      </c>
      <c r="G618" s="273" t="s">
        <v>121</v>
      </c>
      <c r="H618" s="274">
        <v>450</v>
      </c>
      <c r="I618" s="275"/>
      <c r="J618" s="276">
        <f>ROUND(I618*H618,2)</f>
        <v>0</v>
      </c>
      <c r="K618" s="272" t="s">
        <v>19</v>
      </c>
      <c r="L618" s="277"/>
      <c r="M618" s="278" t="s">
        <v>19</v>
      </c>
      <c r="N618" s="279" t="s">
        <v>43</v>
      </c>
      <c r="O618" s="86"/>
      <c r="P618" s="215">
        <f>O618*H618</f>
        <v>0</v>
      </c>
      <c r="Q618" s="215">
        <v>0.00010000000000000001</v>
      </c>
      <c r="R618" s="215">
        <f>Q618*H618</f>
        <v>0.045000000000000005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134</v>
      </c>
      <c r="AT618" s="217" t="s">
        <v>264</v>
      </c>
      <c r="AU618" s="217" t="s">
        <v>82</v>
      </c>
      <c r="AY618" s="19" t="s">
        <v>115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80</v>
      </c>
      <c r="BK618" s="218">
        <f>ROUND(I618*H618,2)</f>
        <v>0</v>
      </c>
      <c r="BL618" s="19" t="s">
        <v>123</v>
      </c>
      <c r="BM618" s="217" t="s">
        <v>342</v>
      </c>
    </row>
    <row r="619" s="2" customFormat="1">
      <c r="A619" s="40"/>
      <c r="B619" s="41"/>
      <c r="C619" s="42"/>
      <c r="D619" s="219" t="s">
        <v>125</v>
      </c>
      <c r="E619" s="42"/>
      <c r="F619" s="220" t="s">
        <v>341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125</v>
      </c>
      <c r="AU619" s="19" t="s">
        <v>82</v>
      </c>
    </row>
    <row r="620" s="13" customFormat="1">
      <c r="A620" s="13"/>
      <c r="B620" s="224"/>
      <c r="C620" s="225"/>
      <c r="D620" s="219" t="s">
        <v>126</v>
      </c>
      <c r="E620" s="226" t="s">
        <v>19</v>
      </c>
      <c r="F620" s="227" t="s">
        <v>341</v>
      </c>
      <c r="G620" s="225"/>
      <c r="H620" s="226" t="s">
        <v>19</v>
      </c>
      <c r="I620" s="228"/>
      <c r="J620" s="225"/>
      <c r="K620" s="225"/>
      <c r="L620" s="229"/>
      <c r="M620" s="230"/>
      <c r="N620" s="231"/>
      <c r="O620" s="231"/>
      <c r="P620" s="231"/>
      <c r="Q620" s="231"/>
      <c r="R620" s="231"/>
      <c r="S620" s="231"/>
      <c r="T620" s="23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3" t="s">
        <v>126</v>
      </c>
      <c r="AU620" s="233" t="s">
        <v>82</v>
      </c>
      <c r="AV620" s="13" t="s">
        <v>80</v>
      </c>
      <c r="AW620" s="13" t="s">
        <v>33</v>
      </c>
      <c r="AX620" s="13" t="s">
        <v>72</v>
      </c>
      <c r="AY620" s="233" t="s">
        <v>115</v>
      </c>
    </row>
    <row r="621" s="14" customFormat="1">
      <c r="A621" s="14"/>
      <c r="B621" s="234"/>
      <c r="C621" s="235"/>
      <c r="D621" s="219" t="s">
        <v>126</v>
      </c>
      <c r="E621" s="236" t="s">
        <v>19</v>
      </c>
      <c r="F621" s="237" t="s">
        <v>343</v>
      </c>
      <c r="G621" s="235"/>
      <c r="H621" s="238">
        <v>450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4" t="s">
        <v>126</v>
      </c>
      <c r="AU621" s="244" t="s">
        <v>82</v>
      </c>
      <c r="AV621" s="14" t="s">
        <v>82</v>
      </c>
      <c r="AW621" s="14" t="s">
        <v>33</v>
      </c>
      <c r="AX621" s="14" t="s">
        <v>72</v>
      </c>
      <c r="AY621" s="244" t="s">
        <v>115</v>
      </c>
    </row>
    <row r="622" s="15" customFormat="1">
      <c r="A622" s="15"/>
      <c r="B622" s="245"/>
      <c r="C622" s="246"/>
      <c r="D622" s="219" t="s">
        <v>126</v>
      </c>
      <c r="E622" s="247" t="s">
        <v>19</v>
      </c>
      <c r="F622" s="248" t="s">
        <v>144</v>
      </c>
      <c r="G622" s="246"/>
      <c r="H622" s="249">
        <v>450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5" t="s">
        <v>126</v>
      </c>
      <c r="AU622" s="255" t="s">
        <v>82</v>
      </c>
      <c r="AV622" s="15" t="s">
        <v>123</v>
      </c>
      <c r="AW622" s="15" t="s">
        <v>33</v>
      </c>
      <c r="AX622" s="15" t="s">
        <v>80</v>
      </c>
      <c r="AY622" s="255" t="s">
        <v>115</v>
      </c>
    </row>
    <row r="623" s="2" customFormat="1" ht="16.5" customHeight="1">
      <c r="A623" s="40"/>
      <c r="B623" s="41"/>
      <c r="C623" s="270" t="s">
        <v>7</v>
      </c>
      <c r="D623" s="270" t="s">
        <v>264</v>
      </c>
      <c r="E623" s="271" t="s">
        <v>344</v>
      </c>
      <c r="F623" s="272" t="s">
        <v>345</v>
      </c>
      <c r="G623" s="273" t="s">
        <v>121</v>
      </c>
      <c r="H623" s="274">
        <v>35</v>
      </c>
      <c r="I623" s="275"/>
      <c r="J623" s="276">
        <f>ROUND(I623*H623,2)</f>
        <v>0</v>
      </c>
      <c r="K623" s="272" t="s">
        <v>19</v>
      </c>
      <c r="L623" s="277"/>
      <c r="M623" s="278" t="s">
        <v>19</v>
      </c>
      <c r="N623" s="279" t="s">
        <v>43</v>
      </c>
      <c r="O623" s="86"/>
      <c r="P623" s="215">
        <f>O623*H623</f>
        <v>0</v>
      </c>
      <c r="Q623" s="215">
        <v>0.00010000000000000001</v>
      </c>
      <c r="R623" s="215">
        <f>Q623*H623</f>
        <v>0.0035000000000000001</v>
      </c>
      <c r="S623" s="215">
        <v>0</v>
      </c>
      <c r="T623" s="21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134</v>
      </c>
      <c r="AT623" s="217" t="s">
        <v>264</v>
      </c>
      <c r="AU623" s="217" t="s">
        <v>82</v>
      </c>
      <c r="AY623" s="19" t="s">
        <v>115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80</v>
      </c>
      <c r="BK623" s="218">
        <f>ROUND(I623*H623,2)</f>
        <v>0</v>
      </c>
      <c r="BL623" s="19" t="s">
        <v>123</v>
      </c>
      <c r="BM623" s="217" t="s">
        <v>346</v>
      </c>
    </row>
    <row r="624" s="2" customFormat="1">
      <c r="A624" s="40"/>
      <c r="B624" s="41"/>
      <c r="C624" s="42"/>
      <c r="D624" s="219" t="s">
        <v>125</v>
      </c>
      <c r="E624" s="42"/>
      <c r="F624" s="220" t="s">
        <v>345</v>
      </c>
      <c r="G624" s="42"/>
      <c r="H624" s="42"/>
      <c r="I624" s="221"/>
      <c r="J624" s="42"/>
      <c r="K624" s="42"/>
      <c r="L624" s="46"/>
      <c r="M624" s="222"/>
      <c r="N624" s="22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125</v>
      </c>
      <c r="AU624" s="19" t="s">
        <v>82</v>
      </c>
    </row>
    <row r="625" s="13" customFormat="1">
      <c r="A625" s="13"/>
      <c r="B625" s="224"/>
      <c r="C625" s="225"/>
      <c r="D625" s="219" t="s">
        <v>126</v>
      </c>
      <c r="E625" s="226" t="s">
        <v>19</v>
      </c>
      <c r="F625" s="227" t="s">
        <v>345</v>
      </c>
      <c r="G625" s="225"/>
      <c r="H625" s="226" t="s">
        <v>19</v>
      </c>
      <c r="I625" s="228"/>
      <c r="J625" s="225"/>
      <c r="K625" s="225"/>
      <c r="L625" s="229"/>
      <c r="M625" s="230"/>
      <c r="N625" s="231"/>
      <c r="O625" s="231"/>
      <c r="P625" s="231"/>
      <c r="Q625" s="231"/>
      <c r="R625" s="231"/>
      <c r="S625" s="231"/>
      <c r="T625" s="23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3" t="s">
        <v>126</v>
      </c>
      <c r="AU625" s="233" t="s">
        <v>82</v>
      </c>
      <c r="AV625" s="13" t="s">
        <v>80</v>
      </c>
      <c r="AW625" s="13" t="s">
        <v>33</v>
      </c>
      <c r="AX625" s="13" t="s">
        <v>72</v>
      </c>
      <c r="AY625" s="233" t="s">
        <v>115</v>
      </c>
    </row>
    <row r="626" s="14" customFormat="1">
      <c r="A626" s="14"/>
      <c r="B626" s="234"/>
      <c r="C626" s="235"/>
      <c r="D626" s="219" t="s">
        <v>126</v>
      </c>
      <c r="E626" s="236" t="s">
        <v>19</v>
      </c>
      <c r="F626" s="237" t="s">
        <v>347</v>
      </c>
      <c r="G626" s="235"/>
      <c r="H626" s="238">
        <v>35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4" t="s">
        <v>126</v>
      </c>
      <c r="AU626" s="244" t="s">
        <v>82</v>
      </c>
      <c r="AV626" s="14" t="s">
        <v>82</v>
      </c>
      <c r="AW626" s="14" t="s">
        <v>33</v>
      </c>
      <c r="AX626" s="14" t="s">
        <v>80</v>
      </c>
      <c r="AY626" s="244" t="s">
        <v>115</v>
      </c>
    </row>
    <row r="627" s="15" customFormat="1">
      <c r="A627" s="15"/>
      <c r="B627" s="245"/>
      <c r="C627" s="246"/>
      <c r="D627" s="219" t="s">
        <v>126</v>
      </c>
      <c r="E627" s="247" t="s">
        <v>19</v>
      </c>
      <c r="F627" s="248" t="s">
        <v>144</v>
      </c>
      <c r="G627" s="246"/>
      <c r="H627" s="249">
        <v>35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5" t="s">
        <v>126</v>
      </c>
      <c r="AU627" s="255" t="s">
        <v>82</v>
      </c>
      <c r="AV627" s="15" t="s">
        <v>123</v>
      </c>
      <c r="AW627" s="15" t="s">
        <v>33</v>
      </c>
      <c r="AX627" s="15" t="s">
        <v>72</v>
      </c>
      <c r="AY627" s="255" t="s">
        <v>115</v>
      </c>
    </row>
    <row r="628" s="2" customFormat="1" ht="16.5" customHeight="1">
      <c r="A628" s="40"/>
      <c r="B628" s="41"/>
      <c r="C628" s="270" t="s">
        <v>348</v>
      </c>
      <c r="D628" s="270" t="s">
        <v>264</v>
      </c>
      <c r="E628" s="271" t="s">
        <v>349</v>
      </c>
      <c r="F628" s="272" t="s">
        <v>350</v>
      </c>
      <c r="G628" s="273" t="s">
        <v>121</v>
      </c>
      <c r="H628" s="274">
        <v>30</v>
      </c>
      <c r="I628" s="275"/>
      <c r="J628" s="276">
        <f>ROUND(I628*H628,2)</f>
        <v>0</v>
      </c>
      <c r="K628" s="272" t="s">
        <v>19</v>
      </c>
      <c r="L628" s="277"/>
      <c r="M628" s="278" t="s">
        <v>19</v>
      </c>
      <c r="N628" s="279" t="s">
        <v>43</v>
      </c>
      <c r="O628" s="86"/>
      <c r="P628" s="215">
        <f>O628*H628</f>
        <v>0</v>
      </c>
      <c r="Q628" s="215">
        <v>0.00010000000000000001</v>
      </c>
      <c r="R628" s="215">
        <f>Q628*H628</f>
        <v>0.0030000000000000001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134</v>
      </c>
      <c r="AT628" s="217" t="s">
        <v>264</v>
      </c>
      <c r="AU628" s="217" t="s">
        <v>82</v>
      </c>
      <c r="AY628" s="19" t="s">
        <v>115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80</v>
      </c>
      <c r="BK628" s="218">
        <f>ROUND(I628*H628,2)</f>
        <v>0</v>
      </c>
      <c r="BL628" s="19" t="s">
        <v>123</v>
      </c>
      <c r="BM628" s="217" t="s">
        <v>351</v>
      </c>
    </row>
    <row r="629" s="2" customFormat="1">
      <c r="A629" s="40"/>
      <c r="B629" s="41"/>
      <c r="C629" s="42"/>
      <c r="D629" s="219" t="s">
        <v>125</v>
      </c>
      <c r="E629" s="42"/>
      <c r="F629" s="220" t="s">
        <v>350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125</v>
      </c>
      <c r="AU629" s="19" t="s">
        <v>82</v>
      </c>
    </row>
    <row r="630" s="13" customFormat="1">
      <c r="A630" s="13"/>
      <c r="B630" s="224"/>
      <c r="C630" s="225"/>
      <c r="D630" s="219" t="s">
        <v>126</v>
      </c>
      <c r="E630" s="226" t="s">
        <v>19</v>
      </c>
      <c r="F630" s="227" t="s">
        <v>350</v>
      </c>
      <c r="G630" s="225"/>
      <c r="H630" s="226" t="s">
        <v>19</v>
      </c>
      <c r="I630" s="228"/>
      <c r="J630" s="225"/>
      <c r="K630" s="225"/>
      <c r="L630" s="229"/>
      <c r="M630" s="230"/>
      <c r="N630" s="231"/>
      <c r="O630" s="231"/>
      <c r="P630" s="231"/>
      <c r="Q630" s="231"/>
      <c r="R630" s="231"/>
      <c r="S630" s="231"/>
      <c r="T630" s="23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3" t="s">
        <v>126</v>
      </c>
      <c r="AU630" s="233" t="s">
        <v>82</v>
      </c>
      <c r="AV630" s="13" t="s">
        <v>80</v>
      </c>
      <c r="AW630" s="13" t="s">
        <v>33</v>
      </c>
      <c r="AX630" s="13" t="s">
        <v>72</v>
      </c>
      <c r="AY630" s="233" t="s">
        <v>115</v>
      </c>
    </row>
    <row r="631" s="14" customFormat="1">
      <c r="A631" s="14"/>
      <c r="B631" s="234"/>
      <c r="C631" s="235"/>
      <c r="D631" s="219" t="s">
        <v>126</v>
      </c>
      <c r="E631" s="236" t="s">
        <v>19</v>
      </c>
      <c r="F631" s="237" t="s">
        <v>352</v>
      </c>
      <c r="G631" s="235"/>
      <c r="H631" s="238">
        <v>30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4" t="s">
        <v>126</v>
      </c>
      <c r="AU631" s="244" t="s">
        <v>82</v>
      </c>
      <c r="AV631" s="14" t="s">
        <v>82</v>
      </c>
      <c r="AW631" s="14" t="s">
        <v>33</v>
      </c>
      <c r="AX631" s="14" t="s">
        <v>72</v>
      </c>
      <c r="AY631" s="244" t="s">
        <v>115</v>
      </c>
    </row>
    <row r="632" s="15" customFormat="1">
      <c r="A632" s="15"/>
      <c r="B632" s="245"/>
      <c r="C632" s="246"/>
      <c r="D632" s="219" t="s">
        <v>126</v>
      </c>
      <c r="E632" s="247" t="s">
        <v>19</v>
      </c>
      <c r="F632" s="248" t="s">
        <v>144</v>
      </c>
      <c r="G632" s="246"/>
      <c r="H632" s="249">
        <v>30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5" t="s">
        <v>126</v>
      </c>
      <c r="AU632" s="255" t="s">
        <v>82</v>
      </c>
      <c r="AV632" s="15" t="s">
        <v>123</v>
      </c>
      <c r="AW632" s="15" t="s">
        <v>33</v>
      </c>
      <c r="AX632" s="15" t="s">
        <v>80</v>
      </c>
      <c r="AY632" s="255" t="s">
        <v>115</v>
      </c>
    </row>
    <row r="633" s="12" customFormat="1" ht="22.8" customHeight="1">
      <c r="A633" s="12"/>
      <c r="B633" s="190"/>
      <c r="C633" s="191"/>
      <c r="D633" s="192" t="s">
        <v>71</v>
      </c>
      <c r="E633" s="204" t="s">
        <v>353</v>
      </c>
      <c r="F633" s="204" t="s">
        <v>354</v>
      </c>
      <c r="G633" s="191"/>
      <c r="H633" s="191"/>
      <c r="I633" s="194"/>
      <c r="J633" s="205">
        <f>BK633</f>
        <v>0</v>
      </c>
      <c r="K633" s="191"/>
      <c r="L633" s="196"/>
      <c r="M633" s="197"/>
      <c r="N633" s="198"/>
      <c r="O633" s="198"/>
      <c r="P633" s="199">
        <f>SUM(P634:P635)</f>
        <v>0</v>
      </c>
      <c r="Q633" s="198"/>
      <c r="R633" s="199">
        <f>SUM(R634:R635)</f>
        <v>0</v>
      </c>
      <c r="S633" s="198"/>
      <c r="T633" s="200">
        <f>SUM(T634:T635)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01" t="s">
        <v>80</v>
      </c>
      <c r="AT633" s="202" t="s">
        <v>71</v>
      </c>
      <c r="AU633" s="202" t="s">
        <v>80</v>
      </c>
      <c r="AY633" s="201" t="s">
        <v>115</v>
      </c>
      <c r="BK633" s="203">
        <f>SUM(BK634:BK635)</f>
        <v>0</v>
      </c>
    </row>
    <row r="634" s="2" customFormat="1" ht="16.5" customHeight="1">
      <c r="A634" s="40"/>
      <c r="B634" s="41"/>
      <c r="C634" s="206" t="s">
        <v>355</v>
      </c>
      <c r="D634" s="206" t="s">
        <v>118</v>
      </c>
      <c r="E634" s="207" t="s">
        <v>356</v>
      </c>
      <c r="F634" s="208" t="s">
        <v>357</v>
      </c>
      <c r="G634" s="209" t="s">
        <v>177</v>
      </c>
      <c r="H634" s="210">
        <v>29.526</v>
      </c>
      <c r="I634" s="211"/>
      <c r="J634" s="212">
        <f>ROUND(I634*H634,2)</f>
        <v>0</v>
      </c>
      <c r="K634" s="208" t="s">
        <v>122</v>
      </c>
      <c r="L634" s="46"/>
      <c r="M634" s="213" t="s">
        <v>19</v>
      </c>
      <c r="N634" s="214" t="s">
        <v>43</v>
      </c>
      <c r="O634" s="86"/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123</v>
      </c>
      <c r="AT634" s="217" t="s">
        <v>118</v>
      </c>
      <c r="AU634" s="217" t="s">
        <v>82</v>
      </c>
      <c r="AY634" s="19" t="s">
        <v>115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80</v>
      </c>
      <c r="BK634" s="218">
        <f>ROUND(I634*H634,2)</f>
        <v>0</v>
      </c>
      <c r="BL634" s="19" t="s">
        <v>123</v>
      </c>
      <c r="BM634" s="217" t="s">
        <v>358</v>
      </c>
    </row>
    <row r="635" s="2" customFormat="1">
      <c r="A635" s="40"/>
      <c r="B635" s="41"/>
      <c r="C635" s="42"/>
      <c r="D635" s="219" t="s">
        <v>125</v>
      </c>
      <c r="E635" s="42"/>
      <c r="F635" s="220" t="s">
        <v>359</v>
      </c>
      <c r="G635" s="42"/>
      <c r="H635" s="42"/>
      <c r="I635" s="221"/>
      <c r="J635" s="42"/>
      <c r="K635" s="42"/>
      <c r="L635" s="46"/>
      <c r="M635" s="280"/>
      <c r="N635" s="281"/>
      <c r="O635" s="282"/>
      <c r="P635" s="282"/>
      <c r="Q635" s="282"/>
      <c r="R635" s="282"/>
      <c r="S635" s="282"/>
      <c r="T635" s="283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125</v>
      </c>
      <c r="AU635" s="19" t="s">
        <v>82</v>
      </c>
    </row>
    <row r="636" s="2" customFormat="1" ht="6.96" customHeight="1">
      <c r="A636" s="40"/>
      <c r="B636" s="61"/>
      <c r="C636" s="62"/>
      <c r="D636" s="62"/>
      <c r="E636" s="62"/>
      <c r="F636" s="62"/>
      <c r="G636" s="62"/>
      <c r="H636" s="62"/>
      <c r="I636" s="62"/>
      <c r="J636" s="62"/>
      <c r="K636" s="62"/>
      <c r="L636" s="46"/>
      <c r="M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</row>
  </sheetData>
  <sheetProtection sheet="1" autoFilter="0" formatColumns="0" formatRows="0" objects="1" scenarios="1" spinCount="100000" saltValue="Dd1O94+rq+UrtbdfDcIeY2amZUzxxM4Jyi4ZWb1C1Zd4LWwUWEAVHjnSZhr5AsF0Hw5TuJUYbtGiduPPXMBfpA==" hashValue="qSAN++AFCC4W0zw6woJlqIOLwHKKRuIQQ1PqdG6Z1Q1qn+1M2V/F0HqvCaF3++iSfKoI4SIXjLutoGPLACNE4A==" algorithmName="SHA-512" password="CC35"/>
  <autoFilter ref="C82:K6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MŠ Tarnovova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ROUND((SUM(BE84:BE103)),  2)</f>
        <v>0</v>
      </c>
      <c r="G33" s="40"/>
      <c r="H33" s="40"/>
      <c r="I33" s="150">
        <v>0.20999999999999999</v>
      </c>
      <c r="J33" s="149">
        <f>ROUND(((SUM(BE84:BE103))*I33),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ROUND((SUM(BF84:BF103)),  2)</f>
        <v>0</v>
      </c>
      <c r="G34" s="40"/>
      <c r="H34" s="40"/>
      <c r="I34" s="150">
        <v>0.14999999999999999</v>
      </c>
      <c r="J34" s="149">
        <f>ROUND(((SUM(BF84:BF103))*I34),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MŠ Tarnovova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2021-020-03 - 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Tarnavova 18, Ostrava- Zábřeh</v>
      </c>
      <c r="G52" s="42"/>
      <c r="H52" s="42"/>
      <c r="I52" s="34" t="s">
        <v>23</v>
      </c>
      <c r="J52" s="74" t="str">
        <f>IF(J12="","",J12)</f>
        <v>25. 1. 2021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 Alešova 26.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361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362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363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364</v>
      </c>
      <c r="E63" s="176"/>
      <c r="F63" s="176"/>
      <c r="G63" s="176"/>
      <c r="H63" s="176"/>
      <c r="I63" s="176"/>
      <c r="J63" s="177">
        <f>J98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365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100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Oprava oplocení MŠ Tarnovova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2021-020-03 - VRN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MŠ Tarnavova 18, Ostrava- Zábřeh</v>
      </c>
      <c r="G78" s="42"/>
      <c r="H78" s="42"/>
      <c r="I78" s="34" t="s">
        <v>23</v>
      </c>
      <c r="J78" s="74" t="str">
        <f>IF(J12="","",J12)</f>
        <v>25. 1. 2021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Statutární město Ostrava, Prokešovo nám. 1803/8</v>
      </c>
      <c r="G80" s="42"/>
      <c r="H80" s="42"/>
      <c r="I80" s="34" t="s">
        <v>31</v>
      </c>
      <c r="J80" s="38" t="str">
        <f>E21</f>
        <v>ČOS exim s.r.o Alešova 26. České Budějovice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Ing. Dana Mlejnková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101</v>
      </c>
      <c r="D83" s="182" t="s">
        <v>57</v>
      </c>
      <c r="E83" s="182" t="s">
        <v>53</v>
      </c>
      <c r="F83" s="182" t="s">
        <v>54</v>
      </c>
      <c r="G83" s="182" t="s">
        <v>102</v>
      </c>
      <c r="H83" s="182" t="s">
        <v>103</v>
      </c>
      <c r="I83" s="182" t="s">
        <v>104</v>
      </c>
      <c r="J83" s="182" t="s">
        <v>95</v>
      </c>
      <c r="K83" s="183" t="s">
        <v>105</v>
      </c>
      <c r="L83" s="184"/>
      <c r="M83" s="94" t="s">
        <v>19</v>
      </c>
      <c r="N83" s="95" t="s">
        <v>42</v>
      </c>
      <c r="O83" s="95" t="s">
        <v>106</v>
      </c>
      <c r="P83" s="95" t="s">
        <v>107</v>
      </c>
      <c r="Q83" s="95" t="s">
        <v>108</v>
      </c>
      <c r="R83" s="95" t="s">
        <v>109</v>
      </c>
      <c r="S83" s="95" t="s">
        <v>110</v>
      </c>
      <c r="T83" s="96" t="s">
        <v>111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112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366</v>
      </c>
      <c r="F85" s="193" t="s">
        <v>367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P86+P93+P98+P101</f>
        <v>0</v>
      </c>
      <c r="Q85" s="198"/>
      <c r="R85" s="199">
        <f>R86+R93+R98+R101</f>
        <v>0</v>
      </c>
      <c r="S85" s="198"/>
      <c r="T85" s="200">
        <f>T86+T93+T98+T101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167</v>
      </c>
      <c r="AT85" s="202" t="s">
        <v>71</v>
      </c>
      <c r="AU85" s="202" t="s">
        <v>72</v>
      </c>
      <c r="AY85" s="201" t="s">
        <v>115</v>
      </c>
      <c r="BK85" s="203">
        <f>BK86+BK93+BK98+BK101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368</v>
      </c>
      <c r="F86" s="204" t="s">
        <v>369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167</v>
      </c>
      <c r="AT86" s="202" t="s">
        <v>71</v>
      </c>
      <c r="AU86" s="202" t="s">
        <v>80</v>
      </c>
      <c r="AY86" s="201" t="s">
        <v>115</v>
      </c>
      <c r="BK86" s="203">
        <f>SUM(BK87:BK92)</f>
        <v>0</v>
      </c>
    </row>
    <row r="87" s="2" customFormat="1" ht="16.5" customHeight="1">
      <c r="A87" s="40"/>
      <c r="B87" s="41"/>
      <c r="C87" s="206" t="s">
        <v>80</v>
      </c>
      <c r="D87" s="206" t="s">
        <v>118</v>
      </c>
      <c r="E87" s="207" t="s">
        <v>370</v>
      </c>
      <c r="F87" s="208" t="s">
        <v>371</v>
      </c>
      <c r="G87" s="209" t="s">
        <v>372</v>
      </c>
      <c r="H87" s="284"/>
      <c r="I87" s="211"/>
      <c r="J87" s="212">
        <f>ROUND(I87*H87,2)</f>
        <v>0</v>
      </c>
      <c r="K87" s="208" t="s">
        <v>122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373</v>
      </c>
      <c r="AT87" s="217" t="s">
        <v>118</v>
      </c>
      <c r="AU87" s="217" t="s">
        <v>82</v>
      </c>
      <c r="AY87" s="19" t="s">
        <v>115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373</v>
      </c>
      <c r="BM87" s="217" t="s">
        <v>374</v>
      </c>
    </row>
    <row r="88" s="2" customFormat="1">
      <c r="A88" s="40"/>
      <c r="B88" s="41"/>
      <c r="C88" s="42"/>
      <c r="D88" s="219" t="s">
        <v>125</v>
      </c>
      <c r="E88" s="42"/>
      <c r="F88" s="220" t="s">
        <v>371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125</v>
      </c>
      <c r="AU88" s="19" t="s">
        <v>82</v>
      </c>
    </row>
    <row r="89" s="2" customFormat="1" ht="16.5" customHeight="1">
      <c r="A89" s="40"/>
      <c r="B89" s="41"/>
      <c r="C89" s="206" t="s">
        <v>82</v>
      </c>
      <c r="D89" s="206" t="s">
        <v>118</v>
      </c>
      <c r="E89" s="207" t="s">
        <v>375</v>
      </c>
      <c r="F89" s="208" t="s">
        <v>376</v>
      </c>
      <c r="G89" s="209" t="s">
        <v>372</v>
      </c>
      <c r="H89" s="284"/>
      <c r="I89" s="211"/>
      <c r="J89" s="212">
        <f>ROUND(I89*H89,2)</f>
        <v>0</v>
      </c>
      <c r="K89" s="208" t="s">
        <v>122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373</v>
      </c>
      <c r="AT89" s="217" t="s">
        <v>118</v>
      </c>
      <c r="AU89" s="217" t="s">
        <v>82</v>
      </c>
      <c r="AY89" s="19" t="s">
        <v>115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373</v>
      </c>
      <c r="BM89" s="217" t="s">
        <v>377</v>
      </c>
    </row>
    <row r="90" s="2" customFormat="1">
      <c r="A90" s="40"/>
      <c r="B90" s="41"/>
      <c r="C90" s="42"/>
      <c r="D90" s="219" t="s">
        <v>125</v>
      </c>
      <c r="E90" s="42"/>
      <c r="F90" s="220" t="s">
        <v>376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125</v>
      </c>
      <c r="AU90" s="19" t="s">
        <v>82</v>
      </c>
    </row>
    <row r="91" s="2" customFormat="1" ht="16.5" customHeight="1">
      <c r="A91" s="40"/>
      <c r="B91" s="41"/>
      <c r="C91" s="206" t="s">
        <v>130</v>
      </c>
      <c r="D91" s="206" t="s">
        <v>118</v>
      </c>
      <c r="E91" s="207" t="s">
        <v>378</v>
      </c>
      <c r="F91" s="208" t="s">
        <v>379</v>
      </c>
      <c r="G91" s="209" t="s">
        <v>380</v>
      </c>
      <c r="H91" s="210">
        <v>1</v>
      </c>
      <c r="I91" s="211"/>
      <c r="J91" s="212">
        <f>ROUND(I91*H91,2)</f>
        <v>0</v>
      </c>
      <c r="K91" s="208" t="s">
        <v>122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373</v>
      </c>
      <c r="AT91" s="217" t="s">
        <v>118</v>
      </c>
      <c r="AU91" s="217" t="s">
        <v>82</v>
      </c>
      <c r="AY91" s="19" t="s">
        <v>115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373</v>
      </c>
      <c r="BM91" s="217" t="s">
        <v>381</v>
      </c>
    </row>
    <row r="92" s="2" customFormat="1">
      <c r="A92" s="40"/>
      <c r="B92" s="41"/>
      <c r="C92" s="42"/>
      <c r="D92" s="219" t="s">
        <v>125</v>
      </c>
      <c r="E92" s="42"/>
      <c r="F92" s="220" t="s">
        <v>379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82</v>
      </c>
    </row>
    <row r="93" s="12" customFormat="1" ht="22.8" customHeight="1">
      <c r="A93" s="12"/>
      <c r="B93" s="190"/>
      <c r="C93" s="191"/>
      <c r="D93" s="192" t="s">
        <v>71</v>
      </c>
      <c r="E93" s="204" t="s">
        <v>382</v>
      </c>
      <c r="F93" s="204" t="s">
        <v>383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SUM(P94:P97)</f>
        <v>0</v>
      </c>
      <c r="Q93" s="198"/>
      <c r="R93" s="199">
        <f>SUM(R94:R97)</f>
        <v>0</v>
      </c>
      <c r="S93" s="198"/>
      <c r="T93" s="200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167</v>
      </c>
      <c r="AT93" s="202" t="s">
        <v>71</v>
      </c>
      <c r="AU93" s="202" t="s">
        <v>80</v>
      </c>
      <c r="AY93" s="201" t="s">
        <v>115</v>
      </c>
      <c r="BK93" s="203">
        <f>SUM(BK94:BK97)</f>
        <v>0</v>
      </c>
    </row>
    <row r="94" s="2" customFormat="1" ht="16.5" customHeight="1">
      <c r="A94" s="40"/>
      <c r="B94" s="41"/>
      <c r="C94" s="206" t="s">
        <v>123</v>
      </c>
      <c r="D94" s="206" t="s">
        <v>118</v>
      </c>
      <c r="E94" s="207" t="s">
        <v>384</v>
      </c>
      <c r="F94" s="208" t="s">
        <v>385</v>
      </c>
      <c r="G94" s="209" t="s">
        <v>386</v>
      </c>
      <c r="H94" s="210">
        <v>3</v>
      </c>
      <c r="I94" s="211"/>
      <c r="J94" s="212">
        <f>ROUND(I94*H94,2)</f>
        <v>0</v>
      </c>
      <c r="K94" s="208" t="s">
        <v>122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373</v>
      </c>
      <c r="AT94" s="217" t="s">
        <v>118</v>
      </c>
      <c r="AU94" s="217" t="s">
        <v>82</v>
      </c>
      <c r="AY94" s="19" t="s">
        <v>115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373</v>
      </c>
      <c r="BM94" s="217" t="s">
        <v>387</v>
      </c>
    </row>
    <row r="95" s="2" customFormat="1">
      <c r="A95" s="40"/>
      <c r="B95" s="41"/>
      <c r="C95" s="42"/>
      <c r="D95" s="219" t="s">
        <v>125</v>
      </c>
      <c r="E95" s="42"/>
      <c r="F95" s="220" t="s">
        <v>385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82</v>
      </c>
    </row>
    <row r="96" s="2" customFormat="1" ht="16.5" customHeight="1">
      <c r="A96" s="40"/>
      <c r="B96" s="41"/>
      <c r="C96" s="206" t="s">
        <v>167</v>
      </c>
      <c r="D96" s="206" t="s">
        <v>118</v>
      </c>
      <c r="E96" s="207" t="s">
        <v>388</v>
      </c>
      <c r="F96" s="208" t="s">
        <v>389</v>
      </c>
      <c r="G96" s="209" t="s">
        <v>380</v>
      </c>
      <c r="H96" s="210">
        <v>1</v>
      </c>
      <c r="I96" s="211"/>
      <c r="J96" s="212">
        <f>ROUND(I96*H96,2)</f>
        <v>0</v>
      </c>
      <c r="K96" s="208" t="s">
        <v>122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373</v>
      </c>
      <c r="AT96" s="217" t="s">
        <v>118</v>
      </c>
      <c r="AU96" s="217" t="s">
        <v>82</v>
      </c>
      <c r="AY96" s="19" t="s">
        <v>115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373</v>
      </c>
      <c r="BM96" s="217" t="s">
        <v>390</v>
      </c>
    </row>
    <row r="97" s="2" customFormat="1">
      <c r="A97" s="40"/>
      <c r="B97" s="41"/>
      <c r="C97" s="42"/>
      <c r="D97" s="219" t="s">
        <v>125</v>
      </c>
      <c r="E97" s="42"/>
      <c r="F97" s="220" t="s">
        <v>389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82</v>
      </c>
    </row>
    <row r="98" s="12" customFormat="1" ht="22.8" customHeight="1">
      <c r="A98" s="12"/>
      <c r="B98" s="190"/>
      <c r="C98" s="191"/>
      <c r="D98" s="192" t="s">
        <v>71</v>
      </c>
      <c r="E98" s="204" t="s">
        <v>391</v>
      </c>
      <c r="F98" s="204" t="s">
        <v>392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SUM(P99:P100)</f>
        <v>0</v>
      </c>
      <c r="Q98" s="198"/>
      <c r="R98" s="199">
        <f>SUM(R99:R100)</f>
        <v>0</v>
      </c>
      <c r="S98" s="198"/>
      <c r="T98" s="200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167</v>
      </c>
      <c r="AT98" s="202" t="s">
        <v>71</v>
      </c>
      <c r="AU98" s="202" t="s">
        <v>80</v>
      </c>
      <c r="AY98" s="201" t="s">
        <v>115</v>
      </c>
      <c r="BK98" s="203">
        <f>SUM(BK99:BK100)</f>
        <v>0</v>
      </c>
    </row>
    <row r="99" s="2" customFormat="1" ht="16.5" customHeight="1">
      <c r="A99" s="40"/>
      <c r="B99" s="41"/>
      <c r="C99" s="206" t="s">
        <v>154</v>
      </c>
      <c r="D99" s="206" t="s">
        <v>118</v>
      </c>
      <c r="E99" s="207" t="s">
        <v>393</v>
      </c>
      <c r="F99" s="208" t="s">
        <v>394</v>
      </c>
      <c r="G99" s="209" t="s">
        <v>372</v>
      </c>
      <c r="H99" s="284"/>
      <c r="I99" s="211"/>
      <c r="J99" s="212">
        <f>ROUND(I99*H99,2)</f>
        <v>0</v>
      </c>
      <c r="K99" s="208" t="s">
        <v>122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373</v>
      </c>
      <c r="AT99" s="217" t="s">
        <v>118</v>
      </c>
      <c r="AU99" s="217" t="s">
        <v>82</v>
      </c>
      <c r="AY99" s="19" t="s">
        <v>115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373</v>
      </c>
      <c r="BM99" s="217" t="s">
        <v>395</v>
      </c>
    </row>
    <row r="100" s="2" customFormat="1">
      <c r="A100" s="40"/>
      <c r="B100" s="41"/>
      <c r="C100" s="42"/>
      <c r="D100" s="219" t="s">
        <v>125</v>
      </c>
      <c r="E100" s="42"/>
      <c r="F100" s="220" t="s">
        <v>394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82</v>
      </c>
    </row>
    <row r="101" s="12" customFormat="1" ht="22.8" customHeight="1">
      <c r="A101" s="12"/>
      <c r="B101" s="190"/>
      <c r="C101" s="191"/>
      <c r="D101" s="192" t="s">
        <v>71</v>
      </c>
      <c r="E101" s="204" t="s">
        <v>396</v>
      </c>
      <c r="F101" s="204" t="s">
        <v>397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167</v>
      </c>
      <c r="AT101" s="202" t="s">
        <v>71</v>
      </c>
      <c r="AU101" s="202" t="s">
        <v>80</v>
      </c>
      <c r="AY101" s="201" t="s">
        <v>115</v>
      </c>
      <c r="BK101" s="203">
        <f>SUM(BK102:BK103)</f>
        <v>0</v>
      </c>
    </row>
    <row r="102" s="2" customFormat="1" ht="16.5" customHeight="1">
      <c r="A102" s="40"/>
      <c r="B102" s="41"/>
      <c r="C102" s="206" t="s">
        <v>132</v>
      </c>
      <c r="D102" s="206" t="s">
        <v>118</v>
      </c>
      <c r="E102" s="207" t="s">
        <v>398</v>
      </c>
      <c r="F102" s="208" t="s">
        <v>399</v>
      </c>
      <c r="G102" s="209" t="s">
        <v>372</v>
      </c>
      <c r="H102" s="284"/>
      <c r="I102" s="211"/>
      <c r="J102" s="212">
        <f>ROUND(I102*H102,2)</f>
        <v>0</v>
      </c>
      <c r="K102" s="208" t="s">
        <v>122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373</v>
      </c>
      <c r="AT102" s="217" t="s">
        <v>118</v>
      </c>
      <c r="AU102" s="217" t="s">
        <v>82</v>
      </c>
      <c r="AY102" s="19" t="s">
        <v>115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373</v>
      </c>
      <c r="BM102" s="217" t="s">
        <v>400</v>
      </c>
    </row>
    <row r="103" s="2" customFormat="1">
      <c r="A103" s="40"/>
      <c r="B103" s="41"/>
      <c r="C103" s="42"/>
      <c r="D103" s="219" t="s">
        <v>125</v>
      </c>
      <c r="E103" s="42"/>
      <c r="F103" s="220" t="s">
        <v>399</v>
      </c>
      <c r="G103" s="42"/>
      <c r="H103" s="42"/>
      <c r="I103" s="221"/>
      <c r="J103" s="42"/>
      <c r="K103" s="42"/>
      <c r="L103" s="46"/>
      <c r="M103" s="280"/>
      <c r="N103" s="281"/>
      <c r="O103" s="282"/>
      <c r="P103" s="282"/>
      <c r="Q103" s="282"/>
      <c r="R103" s="282"/>
      <c r="S103" s="282"/>
      <c r="T103" s="283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125</v>
      </c>
      <c r="AU103" s="19" t="s">
        <v>82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UHFLaByX7vJ+snmb7tp1zhLRjiK58An8IYNmJzvnwBw/PWS9xazjK1tVxB2juRnv7L2BPhENh3zGPFh1UHsnNA==" hashValue="yOYoL/pskJUvcEzwMqmBjs5KyNQWrz1WJcfDdt+tiHio4H0yterVH0X5zqxjbN/hw4fclBe1OMNZ6IBQ1h88sw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7" customFormat="1" ht="45" customHeight="1">
      <c r="B3" s="289"/>
      <c r="C3" s="290" t="s">
        <v>401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402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403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404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405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406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407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408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409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410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411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412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413</v>
      </c>
      <c r="F19" s="296" t="s">
        <v>414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415</v>
      </c>
      <c r="F20" s="296" t="s">
        <v>416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417</v>
      </c>
      <c r="F21" s="296" t="s">
        <v>418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419</v>
      </c>
      <c r="F22" s="296" t="s">
        <v>420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421</v>
      </c>
      <c r="F23" s="296" t="s">
        <v>422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423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424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425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426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427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428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429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430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431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101</v>
      </c>
      <c r="F36" s="296"/>
      <c r="G36" s="296" t="s">
        <v>432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433</v>
      </c>
      <c r="F37" s="296"/>
      <c r="G37" s="296" t="s">
        <v>434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53</v>
      </c>
      <c r="F38" s="296"/>
      <c r="G38" s="296" t="s">
        <v>435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54</v>
      </c>
      <c r="F39" s="296"/>
      <c r="G39" s="296" t="s">
        <v>436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102</v>
      </c>
      <c r="F40" s="296"/>
      <c r="G40" s="296" t="s">
        <v>437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103</v>
      </c>
      <c r="F41" s="296"/>
      <c r="G41" s="296" t="s">
        <v>438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439</v>
      </c>
      <c r="F42" s="296"/>
      <c r="G42" s="296" t="s">
        <v>440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441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442</v>
      </c>
      <c r="F44" s="296"/>
      <c r="G44" s="296" t="s">
        <v>443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105</v>
      </c>
      <c r="F45" s="296"/>
      <c r="G45" s="296" t="s">
        <v>444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445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446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447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448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449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450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451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452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453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454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455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456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457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458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459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460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461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462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463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464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465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466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467</v>
      </c>
      <c r="D76" s="314"/>
      <c r="E76" s="314"/>
      <c r="F76" s="314" t="s">
        <v>468</v>
      </c>
      <c r="G76" s="315"/>
      <c r="H76" s="314" t="s">
        <v>54</v>
      </c>
      <c r="I76" s="314" t="s">
        <v>57</v>
      </c>
      <c r="J76" s="314" t="s">
        <v>469</v>
      </c>
      <c r="K76" s="313"/>
    </row>
    <row r="77" s="1" customFormat="1" ht="17.25" customHeight="1">
      <c r="B77" s="311"/>
      <c r="C77" s="316" t="s">
        <v>470</v>
      </c>
      <c r="D77" s="316"/>
      <c r="E77" s="316"/>
      <c r="F77" s="317" t="s">
        <v>471</v>
      </c>
      <c r="G77" s="318"/>
      <c r="H77" s="316"/>
      <c r="I77" s="316"/>
      <c r="J77" s="316" t="s">
        <v>472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53</v>
      </c>
      <c r="D79" s="321"/>
      <c r="E79" s="321"/>
      <c r="F79" s="322" t="s">
        <v>473</v>
      </c>
      <c r="G79" s="323"/>
      <c r="H79" s="299" t="s">
        <v>474</v>
      </c>
      <c r="I79" s="299" t="s">
        <v>475</v>
      </c>
      <c r="J79" s="299">
        <v>20</v>
      </c>
      <c r="K79" s="313"/>
    </row>
    <row r="80" s="1" customFormat="1" ht="15" customHeight="1">
      <c r="B80" s="311"/>
      <c r="C80" s="299" t="s">
        <v>476</v>
      </c>
      <c r="D80" s="299"/>
      <c r="E80" s="299"/>
      <c r="F80" s="322" t="s">
        <v>473</v>
      </c>
      <c r="G80" s="323"/>
      <c r="H80" s="299" t="s">
        <v>477</v>
      </c>
      <c r="I80" s="299" t="s">
        <v>475</v>
      </c>
      <c r="J80" s="299">
        <v>120</v>
      </c>
      <c r="K80" s="313"/>
    </row>
    <row r="81" s="1" customFormat="1" ht="15" customHeight="1">
      <c r="B81" s="324"/>
      <c r="C81" s="299" t="s">
        <v>478</v>
      </c>
      <c r="D81" s="299"/>
      <c r="E81" s="299"/>
      <c r="F81" s="322" t="s">
        <v>479</v>
      </c>
      <c r="G81" s="323"/>
      <c r="H81" s="299" t="s">
        <v>480</v>
      </c>
      <c r="I81" s="299" t="s">
        <v>475</v>
      </c>
      <c r="J81" s="299">
        <v>50</v>
      </c>
      <c r="K81" s="313"/>
    </row>
    <row r="82" s="1" customFormat="1" ht="15" customHeight="1">
      <c r="B82" s="324"/>
      <c r="C82" s="299" t="s">
        <v>481</v>
      </c>
      <c r="D82" s="299"/>
      <c r="E82" s="299"/>
      <c r="F82" s="322" t="s">
        <v>473</v>
      </c>
      <c r="G82" s="323"/>
      <c r="H82" s="299" t="s">
        <v>482</v>
      </c>
      <c r="I82" s="299" t="s">
        <v>483</v>
      </c>
      <c r="J82" s="299"/>
      <c r="K82" s="313"/>
    </row>
    <row r="83" s="1" customFormat="1" ht="15" customHeight="1">
      <c r="B83" s="324"/>
      <c r="C83" s="325" t="s">
        <v>484</v>
      </c>
      <c r="D83" s="325"/>
      <c r="E83" s="325"/>
      <c r="F83" s="326" t="s">
        <v>479</v>
      </c>
      <c r="G83" s="325"/>
      <c r="H83" s="325" t="s">
        <v>485</v>
      </c>
      <c r="I83" s="325" t="s">
        <v>475</v>
      </c>
      <c r="J83" s="325">
        <v>15</v>
      </c>
      <c r="K83" s="313"/>
    </row>
    <row r="84" s="1" customFormat="1" ht="15" customHeight="1">
      <c r="B84" s="324"/>
      <c r="C84" s="325" t="s">
        <v>486</v>
      </c>
      <c r="D84" s="325"/>
      <c r="E84" s="325"/>
      <c r="F84" s="326" t="s">
        <v>479</v>
      </c>
      <c r="G84" s="325"/>
      <c r="H84" s="325" t="s">
        <v>487</v>
      </c>
      <c r="I84" s="325" t="s">
        <v>475</v>
      </c>
      <c r="J84" s="325">
        <v>15</v>
      </c>
      <c r="K84" s="313"/>
    </row>
    <row r="85" s="1" customFormat="1" ht="15" customHeight="1">
      <c r="B85" s="324"/>
      <c r="C85" s="325" t="s">
        <v>488</v>
      </c>
      <c r="D85" s="325"/>
      <c r="E85" s="325"/>
      <c r="F85" s="326" t="s">
        <v>479</v>
      </c>
      <c r="G85" s="325"/>
      <c r="H85" s="325" t="s">
        <v>489</v>
      </c>
      <c r="I85" s="325" t="s">
        <v>475</v>
      </c>
      <c r="J85" s="325">
        <v>20</v>
      </c>
      <c r="K85" s="313"/>
    </row>
    <row r="86" s="1" customFormat="1" ht="15" customHeight="1">
      <c r="B86" s="324"/>
      <c r="C86" s="325" t="s">
        <v>490</v>
      </c>
      <c r="D86" s="325"/>
      <c r="E86" s="325"/>
      <c r="F86" s="326" t="s">
        <v>479</v>
      </c>
      <c r="G86" s="325"/>
      <c r="H86" s="325" t="s">
        <v>491</v>
      </c>
      <c r="I86" s="325" t="s">
        <v>475</v>
      </c>
      <c r="J86" s="325">
        <v>20</v>
      </c>
      <c r="K86" s="313"/>
    </row>
    <row r="87" s="1" customFormat="1" ht="15" customHeight="1">
      <c r="B87" s="324"/>
      <c r="C87" s="299" t="s">
        <v>492</v>
      </c>
      <c r="D87" s="299"/>
      <c r="E87" s="299"/>
      <c r="F87" s="322" t="s">
        <v>479</v>
      </c>
      <c r="G87" s="323"/>
      <c r="H87" s="299" t="s">
        <v>493</v>
      </c>
      <c r="I87" s="299" t="s">
        <v>475</v>
      </c>
      <c r="J87" s="299">
        <v>50</v>
      </c>
      <c r="K87" s="313"/>
    </row>
    <row r="88" s="1" customFormat="1" ht="15" customHeight="1">
      <c r="B88" s="324"/>
      <c r="C88" s="299" t="s">
        <v>494</v>
      </c>
      <c r="D88" s="299"/>
      <c r="E88" s="299"/>
      <c r="F88" s="322" t="s">
        <v>479</v>
      </c>
      <c r="G88" s="323"/>
      <c r="H88" s="299" t="s">
        <v>495</v>
      </c>
      <c r="I88" s="299" t="s">
        <v>475</v>
      </c>
      <c r="J88" s="299">
        <v>20</v>
      </c>
      <c r="K88" s="313"/>
    </row>
    <row r="89" s="1" customFormat="1" ht="15" customHeight="1">
      <c r="B89" s="324"/>
      <c r="C89" s="299" t="s">
        <v>496</v>
      </c>
      <c r="D89" s="299"/>
      <c r="E89" s="299"/>
      <c r="F89" s="322" t="s">
        <v>479</v>
      </c>
      <c r="G89" s="323"/>
      <c r="H89" s="299" t="s">
        <v>497</v>
      </c>
      <c r="I89" s="299" t="s">
        <v>475</v>
      </c>
      <c r="J89" s="299">
        <v>20</v>
      </c>
      <c r="K89" s="313"/>
    </row>
    <row r="90" s="1" customFormat="1" ht="15" customHeight="1">
      <c r="B90" s="324"/>
      <c r="C90" s="299" t="s">
        <v>498</v>
      </c>
      <c r="D90" s="299"/>
      <c r="E90" s="299"/>
      <c r="F90" s="322" t="s">
        <v>479</v>
      </c>
      <c r="G90" s="323"/>
      <c r="H90" s="299" t="s">
        <v>499</v>
      </c>
      <c r="I90" s="299" t="s">
        <v>475</v>
      </c>
      <c r="J90" s="299">
        <v>50</v>
      </c>
      <c r="K90" s="313"/>
    </row>
    <row r="91" s="1" customFormat="1" ht="15" customHeight="1">
      <c r="B91" s="324"/>
      <c r="C91" s="299" t="s">
        <v>500</v>
      </c>
      <c r="D91" s="299"/>
      <c r="E91" s="299"/>
      <c r="F91" s="322" t="s">
        <v>479</v>
      </c>
      <c r="G91" s="323"/>
      <c r="H91" s="299" t="s">
        <v>500</v>
      </c>
      <c r="I91" s="299" t="s">
        <v>475</v>
      </c>
      <c r="J91" s="299">
        <v>50</v>
      </c>
      <c r="K91" s="313"/>
    </row>
    <row r="92" s="1" customFormat="1" ht="15" customHeight="1">
      <c r="B92" s="324"/>
      <c r="C92" s="299" t="s">
        <v>501</v>
      </c>
      <c r="D92" s="299"/>
      <c r="E92" s="299"/>
      <c r="F92" s="322" t="s">
        <v>479</v>
      </c>
      <c r="G92" s="323"/>
      <c r="H92" s="299" t="s">
        <v>502</v>
      </c>
      <c r="I92" s="299" t="s">
        <v>475</v>
      </c>
      <c r="J92" s="299">
        <v>255</v>
      </c>
      <c r="K92" s="313"/>
    </row>
    <row r="93" s="1" customFormat="1" ht="15" customHeight="1">
      <c r="B93" s="324"/>
      <c r="C93" s="299" t="s">
        <v>503</v>
      </c>
      <c r="D93" s="299"/>
      <c r="E93" s="299"/>
      <c r="F93" s="322" t="s">
        <v>473</v>
      </c>
      <c r="G93" s="323"/>
      <c r="H93" s="299" t="s">
        <v>504</v>
      </c>
      <c r="I93" s="299" t="s">
        <v>505</v>
      </c>
      <c r="J93" s="299"/>
      <c r="K93" s="313"/>
    </row>
    <row r="94" s="1" customFormat="1" ht="15" customHeight="1">
      <c r="B94" s="324"/>
      <c r="C94" s="299" t="s">
        <v>506</v>
      </c>
      <c r="D94" s="299"/>
      <c r="E94" s="299"/>
      <c r="F94" s="322" t="s">
        <v>473</v>
      </c>
      <c r="G94" s="323"/>
      <c r="H94" s="299" t="s">
        <v>507</v>
      </c>
      <c r="I94" s="299" t="s">
        <v>508</v>
      </c>
      <c r="J94" s="299"/>
      <c r="K94" s="313"/>
    </row>
    <row r="95" s="1" customFormat="1" ht="15" customHeight="1">
      <c r="B95" s="324"/>
      <c r="C95" s="299" t="s">
        <v>509</v>
      </c>
      <c r="D95" s="299"/>
      <c r="E95" s="299"/>
      <c r="F95" s="322" t="s">
        <v>473</v>
      </c>
      <c r="G95" s="323"/>
      <c r="H95" s="299" t="s">
        <v>509</v>
      </c>
      <c r="I95" s="299" t="s">
        <v>508</v>
      </c>
      <c r="J95" s="299"/>
      <c r="K95" s="313"/>
    </row>
    <row r="96" s="1" customFormat="1" ht="15" customHeight="1">
      <c r="B96" s="324"/>
      <c r="C96" s="299" t="s">
        <v>38</v>
      </c>
      <c r="D96" s="299"/>
      <c r="E96" s="299"/>
      <c r="F96" s="322" t="s">
        <v>473</v>
      </c>
      <c r="G96" s="323"/>
      <c r="H96" s="299" t="s">
        <v>510</v>
      </c>
      <c r="I96" s="299" t="s">
        <v>508</v>
      </c>
      <c r="J96" s="299"/>
      <c r="K96" s="313"/>
    </row>
    <row r="97" s="1" customFormat="1" ht="15" customHeight="1">
      <c r="B97" s="324"/>
      <c r="C97" s="299" t="s">
        <v>48</v>
      </c>
      <c r="D97" s="299"/>
      <c r="E97" s="299"/>
      <c r="F97" s="322" t="s">
        <v>473</v>
      </c>
      <c r="G97" s="323"/>
      <c r="H97" s="299" t="s">
        <v>511</v>
      </c>
      <c r="I97" s="299" t="s">
        <v>508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512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467</v>
      </c>
      <c r="D103" s="314"/>
      <c r="E103" s="314"/>
      <c r="F103" s="314" t="s">
        <v>468</v>
      </c>
      <c r="G103" s="315"/>
      <c r="H103" s="314" t="s">
        <v>54</v>
      </c>
      <c r="I103" s="314" t="s">
        <v>57</v>
      </c>
      <c r="J103" s="314" t="s">
        <v>469</v>
      </c>
      <c r="K103" s="313"/>
    </row>
    <row r="104" s="1" customFormat="1" ht="17.25" customHeight="1">
      <c r="B104" s="311"/>
      <c r="C104" s="316" t="s">
        <v>470</v>
      </c>
      <c r="D104" s="316"/>
      <c r="E104" s="316"/>
      <c r="F104" s="317" t="s">
        <v>471</v>
      </c>
      <c r="G104" s="318"/>
      <c r="H104" s="316"/>
      <c r="I104" s="316"/>
      <c r="J104" s="316" t="s">
        <v>472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53</v>
      </c>
      <c r="D106" s="321"/>
      <c r="E106" s="321"/>
      <c r="F106" s="322" t="s">
        <v>473</v>
      </c>
      <c r="G106" s="299"/>
      <c r="H106" s="299" t="s">
        <v>513</v>
      </c>
      <c r="I106" s="299" t="s">
        <v>475</v>
      </c>
      <c r="J106" s="299">
        <v>20</v>
      </c>
      <c r="K106" s="313"/>
    </row>
    <row r="107" s="1" customFormat="1" ht="15" customHeight="1">
      <c r="B107" s="311"/>
      <c r="C107" s="299" t="s">
        <v>476</v>
      </c>
      <c r="D107" s="299"/>
      <c r="E107" s="299"/>
      <c r="F107" s="322" t="s">
        <v>473</v>
      </c>
      <c r="G107" s="299"/>
      <c r="H107" s="299" t="s">
        <v>513</v>
      </c>
      <c r="I107" s="299" t="s">
        <v>475</v>
      </c>
      <c r="J107" s="299">
        <v>120</v>
      </c>
      <c r="K107" s="313"/>
    </row>
    <row r="108" s="1" customFormat="1" ht="15" customHeight="1">
      <c r="B108" s="324"/>
      <c r="C108" s="299" t="s">
        <v>478</v>
      </c>
      <c r="D108" s="299"/>
      <c r="E108" s="299"/>
      <c r="F108" s="322" t="s">
        <v>479</v>
      </c>
      <c r="G108" s="299"/>
      <c r="H108" s="299" t="s">
        <v>513</v>
      </c>
      <c r="I108" s="299" t="s">
        <v>475</v>
      </c>
      <c r="J108" s="299">
        <v>50</v>
      </c>
      <c r="K108" s="313"/>
    </row>
    <row r="109" s="1" customFormat="1" ht="15" customHeight="1">
      <c r="B109" s="324"/>
      <c r="C109" s="299" t="s">
        <v>481</v>
      </c>
      <c r="D109" s="299"/>
      <c r="E109" s="299"/>
      <c r="F109" s="322" t="s">
        <v>473</v>
      </c>
      <c r="G109" s="299"/>
      <c r="H109" s="299" t="s">
        <v>513</v>
      </c>
      <c r="I109" s="299" t="s">
        <v>483</v>
      </c>
      <c r="J109" s="299"/>
      <c r="K109" s="313"/>
    </row>
    <row r="110" s="1" customFormat="1" ht="15" customHeight="1">
      <c r="B110" s="324"/>
      <c r="C110" s="299" t="s">
        <v>492</v>
      </c>
      <c r="D110" s="299"/>
      <c r="E110" s="299"/>
      <c r="F110" s="322" t="s">
        <v>479</v>
      </c>
      <c r="G110" s="299"/>
      <c r="H110" s="299" t="s">
        <v>513</v>
      </c>
      <c r="I110" s="299" t="s">
        <v>475</v>
      </c>
      <c r="J110" s="299">
        <v>50</v>
      </c>
      <c r="K110" s="313"/>
    </row>
    <row r="111" s="1" customFormat="1" ht="15" customHeight="1">
      <c r="B111" s="324"/>
      <c r="C111" s="299" t="s">
        <v>500</v>
      </c>
      <c r="D111" s="299"/>
      <c r="E111" s="299"/>
      <c r="F111" s="322" t="s">
        <v>479</v>
      </c>
      <c r="G111" s="299"/>
      <c r="H111" s="299" t="s">
        <v>513</v>
      </c>
      <c r="I111" s="299" t="s">
        <v>475</v>
      </c>
      <c r="J111" s="299">
        <v>50</v>
      </c>
      <c r="K111" s="313"/>
    </row>
    <row r="112" s="1" customFormat="1" ht="15" customHeight="1">
      <c r="B112" s="324"/>
      <c r="C112" s="299" t="s">
        <v>498</v>
      </c>
      <c r="D112" s="299"/>
      <c r="E112" s="299"/>
      <c r="F112" s="322" t="s">
        <v>479</v>
      </c>
      <c r="G112" s="299"/>
      <c r="H112" s="299" t="s">
        <v>513</v>
      </c>
      <c r="I112" s="299" t="s">
        <v>475</v>
      </c>
      <c r="J112" s="299">
        <v>50</v>
      </c>
      <c r="K112" s="313"/>
    </row>
    <row r="113" s="1" customFormat="1" ht="15" customHeight="1">
      <c r="B113" s="324"/>
      <c r="C113" s="299" t="s">
        <v>53</v>
      </c>
      <c r="D113" s="299"/>
      <c r="E113" s="299"/>
      <c r="F113" s="322" t="s">
        <v>473</v>
      </c>
      <c r="G113" s="299"/>
      <c r="H113" s="299" t="s">
        <v>514</v>
      </c>
      <c r="I113" s="299" t="s">
        <v>475</v>
      </c>
      <c r="J113" s="299">
        <v>20</v>
      </c>
      <c r="K113" s="313"/>
    </row>
    <row r="114" s="1" customFormat="1" ht="15" customHeight="1">
      <c r="B114" s="324"/>
      <c r="C114" s="299" t="s">
        <v>515</v>
      </c>
      <c r="D114" s="299"/>
      <c r="E114" s="299"/>
      <c r="F114" s="322" t="s">
        <v>473</v>
      </c>
      <c r="G114" s="299"/>
      <c r="H114" s="299" t="s">
        <v>516</v>
      </c>
      <c r="I114" s="299" t="s">
        <v>475</v>
      </c>
      <c r="J114" s="299">
        <v>120</v>
      </c>
      <c r="K114" s="313"/>
    </row>
    <row r="115" s="1" customFormat="1" ht="15" customHeight="1">
      <c r="B115" s="324"/>
      <c r="C115" s="299" t="s">
        <v>38</v>
      </c>
      <c r="D115" s="299"/>
      <c r="E115" s="299"/>
      <c r="F115" s="322" t="s">
        <v>473</v>
      </c>
      <c r="G115" s="299"/>
      <c r="H115" s="299" t="s">
        <v>517</v>
      </c>
      <c r="I115" s="299" t="s">
        <v>508</v>
      </c>
      <c r="J115" s="299"/>
      <c r="K115" s="313"/>
    </row>
    <row r="116" s="1" customFormat="1" ht="15" customHeight="1">
      <c r="B116" s="324"/>
      <c r="C116" s="299" t="s">
        <v>48</v>
      </c>
      <c r="D116" s="299"/>
      <c r="E116" s="299"/>
      <c r="F116" s="322" t="s">
        <v>473</v>
      </c>
      <c r="G116" s="299"/>
      <c r="H116" s="299" t="s">
        <v>518</v>
      </c>
      <c r="I116" s="299" t="s">
        <v>508</v>
      </c>
      <c r="J116" s="299"/>
      <c r="K116" s="313"/>
    </row>
    <row r="117" s="1" customFormat="1" ht="15" customHeight="1">
      <c r="B117" s="324"/>
      <c r="C117" s="299" t="s">
        <v>57</v>
      </c>
      <c r="D117" s="299"/>
      <c r="E117" s="299"/>
      <c r="F117" s="322" t="s">
        <v>473</v>
      </c>
      <c r="G117" s="299"/>
      <c r="H117" s="299" t="s">
        <v>519</v>
      </c>
      <c r="I117" s="299" t="s">
        <v>520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521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467</v>
      </c>
      <c r="D123" s="314"/>
      <c r="E123" s="314"/>
      <c r="F123" s="314" t="s">
        <v>468</v>
      </c>
      <c r="G123" s="315"/>
      <c r="H123" s="314" t="s">
        <v>54</v>
      </c>
      <c r="I123" s="314" t="s">
        <v>57</v>
      </c>
      <c r="J123" s="314" t="s">
        <v>469</v>
      </c>
      <c r="K123" s="343"/>
    </row>
    <row r="124" s="1" customFormat="1" ht="17.25" customHeight="1">
      <c r="B124" s="342"/>
      <c r="C124" s="316" t="s">
        <v>470</v>
      </c>
      <c r="D124" s="316"/>
      <c r="E124" s="316"/>
      <c r="F124" s="317" t="s">
        <v>471</v>
      </c>
      <c r="G124" s="318"/>
      <c r="H124" s="316"/>
      <c r="I124" s="316"/>
      <c r="J124" s="316" t="s">
        <v>472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476</v>
      </c>
      <c r="D126" s="321"/>
      <c r="E126" s="321"/>
      <c r="F126" s="322" t="s">
        <v>473</v>
      </c>
      <c r="G126" s="299"/>
      <c r="H126" s="299" t="s">
        <v>513</v>
      </c>
      <c r="I126" s="299" t="s">
        <v>475</v>
      </c>
      <c r="J126" s="299">
        <v>120</v>
      </c>
      <c r="K126" s="347"/>
    </row>
    <row r="127" s="1" customFormat="1" ht="15" customHeight="1">
      <c r="B127" s="344"/>
      <c r="C127" s="299" t="s">
        <v>522</v>
      </c>
      <c r="D127" s="299"/>
      <c r="E127" s="299"/>
      <c r="F127" s="322" t="s">
        <v>473</v>
      </c>
      <c r="G127" s="299"/>
      <c r="H127" s="299" t="s">
        <v>523</v>
      </c>
      <c r="I127" s="299" t="s">
        <v>475</v>
      </c>
      <c r="J127" s="299" t="s">
        <v>524</v>
      </c>
      <c r="K127" s="347"/>
    </row>
    <row r="128" s="1" customFormat="1" ht="15" customHeight="1">
      <c r="B128" s="344"/>
      <c r="C128" s="299" t="s">
        <v>421</v>
      </c>
      <c r="D128" s="299"/>
      <c r="E128" s="299"/>
      <c r="F128" s="322" t="s">
        <v>473</v>
      </c>
      <c r="G128" s="299"/>
      <c r="H128" s="299" t="s">
        <v>525</v>
      </c>
      <c r="I128" s="299" t="s">
        <v>475</v>
      </c>
      <c r="J128" s="299" t="s">
        <v>524</v>
      </c>
      <c r="K128" s="347"/>
    </row>
    <row r="129" s="1" customFormat="1" ht="15" customHeight="1">
      <c r="B129" s="344"/>
      <c r="C129" s="299" t="s">
        <v>484</v>
      </c>
      <c r="D129" s="299"/>
      <c r="E129" s="299"/>
      <c r="F129" s="322" t="s">
        <v>479</v>
      </c>
      <c r="G129" s="299"/>
      <c r="H129" s="299" t="s">
        <v>485</v>
      </c>
      <c r="I129" s="299" t="s">
        <v>475</v>
      </c>
      <c r="J129" s="299">
        <v>15</v>
      </c>
      <c r="K129" s="347"/>
    </row>
    <row r="130" s="1" customFormat="1" ht="15" customHeight="1">
      <c r="B130" s="344"/>
      <c r="C130" s="325" t="s">
        <v>486</v>
      </c>
      <c r="D130" s="325"/>
      <c r="E130" s="325"/>
      <c r="F130" s="326" t="s">
        <v>479</v>
      </c>
      <c r="G130" s="325"/>
      <c r="H130" s="325" t="s">
        <v>487</v>
      </c>
      <c r="I130" s="325" t="s">
        <v>475</v>
      </c>
      <c r="J130" s="325">
        <v>15</v>
      </c>
      <c r="K130" s="347"/>
    </row>
    <row r="131" s="1" customFormat="1" ht="15" customHeight="1">
      <c r="B131" s="344"/>
      <c r="C131" s="325" t="s">
        <v>488</v>
      </c>
      <c r="D131" s="325"/>
      <c r="E131" s="325"/>
      <c r="F131" s="326" t="s">
        <v>479</v>
      </c>
      <c r="G131" s="325"/>
      <c r="H131" s="325" t="s">
        <v>489</v>
      </c>
      <c r="I131" s="325" t="s">
        <v>475</v>
      </c>
      <c r="J131" s="325">
        <v>20</v>
      </c>
      <c r="K131" s="347"/>
    </row>
    <row r="132" s="1" customFormat="1" ht="15" customHeight="1">
      <c r="B132" s="344"/>
      <c r="C132" s="325" t="s">
        <v>490</v>
      </c>
      <c r="D132" s="325"/>
      <c r="E132" s="325"/>
      <c r="F132" s="326" t="s">
        <v>479</v>
      </c>
      <c r="G132" s="325"/>
      <c r="H132" s="325" t="s">
        <v>491</v>
      </c>
      <c r="I132" s="325" t="s">
        <v>475</v>
      </c>
      <c r="J132" s="325">
        <v>20</v>
      </c>
      <c r="K132" s="347"/>
    </row>
    <row r="133" s="1" customFormat="1" ht="15" customHeight="1">
      <c r="B133" s="344"/>
      <c r="C133" s="299" t="s">
        <v>478</v>
      </c>
      <c r="D133" s="299"/>
      <c r="E133" s="299"/>
      <c r="F133" s="322" t="s">
        <v>479</v>
      </c>
      <c r="G133" s="299"/>
      <c r="H133" s="299" t="s">
        <v>513</v>
      </c>
      <c r="I133" s="299" t="s">
        <v>475</v>
      </c>
      <c r="J133" s="299">
        <v>50</v>
      </c>
      <c r="K133" s="347"/>
    </row>
    <row r="134" s="1" customFormat="1" ht="15" customHeight="1">
      <c r="B134" s="344"/>
      <c r="C134" s="299" t="s">
        <v>492</v>
      </c>
      <c r="D134" s="299"/>
      <c r="E134" s="299"/>
      <c r="F134" s="322" t="s">
        <v>479</v>
      </c>
      <c r="G134" s="299"/>
      <c r="H134" s="299" t="s">
        <v>513</v>
      </c>
      <c r="I134" s="299" t="s">
        <v>475</v>
      </c>
      <c r="J134" s="299">
        <v>50</v>
      </c>
      <c r="K134" s="347"/>
    </row>
    <row r="135" s="1" customFormat="1" ht="15" customHeight="1">
      <c r="B135" s="344"/>
      <c r="C135" s="299" t="s">
        <v>498</v>
      </c>
      <c r="D135" s="299"/>
      <c r="E135" s="299"/>
      <c r="F135" s="322" t="s">
        <v>479</v>
      </c>
      <c r="G135" s="299"/>
      <c r="H135" s="299" t="s">
        <v>513</v>
      </c>
      <c r="I135" s="299" t="s">
        <v>475</v>
      </c>
      <c r="J135" s="299">
        <v>50</v>
      </c>
      <c r="K135" s="347"/>
    </row>
    <row r="136" s="1" customFormat="1" ht="15" customHeight="1">
      <c r="B136" s="344"/>
      <c r="C136" s="299" t="s">
        <v>500</v>
      </c>
      <c r="D136" s="299"/>
      <c r="E136" s="299"/>
      <c r="F136" s="322" t="s">
        <v>479</v>
      </c>
      <c r="G136" s="299"/>
      <c r="H136" s="299" t="s">
        <v>513</v>
      </c>
      <c r="I136" s="299" t="s">
        <v>475</v>
      </c>
      <c r="J136" s="299">
        <v>50</v>
      </c>
      <c r="K136" s="347"/>
    </row>
    <row r="137" s="1" customFormat="1" ht="15" customHeight="1">
      <c r="B137" s="344"/>
      <c r="C137" s="299" t="s">
        <v>501</v>
      </c>
      <c r="D137" s="299"/>
      <c r="E137" s="299"/>
      <c r="F137" s="322" t="s">
        <v>479</v>
      </c>
      <c r="G137" s="299"/>
      <c r="H137" s="299" t="s">
        <v>526</v>
      </c>
      <c r="I137" s="299" t="s">
        <v>475</v>
      </c>
      <c r="J137" s="299">
        <v>255</v>
      </c>
      <c r="K137" s="347"/>
    </row>
    <row r="138" s="1" customFormat="1" ht="15" customHeight="1">
      <c r="B138" s="344"/>
      <c r="C138" s="299" t="s">
        <v>503</v>
      </c>
      <c r="D138" s="299"/>
      <c r="E138" s="299"/>
      <c r="F138" s="322" t="s">
        <v>473</v>
      </c>
      <c r="G138" s="299"/>
      <c r="H138" s="299" t="s">
        <v>527</v>
      </c>
      <c r="I138" s="299" t="s">
        <v>505</v>
      </c>
      <c r="J138" s="299"/>
      <c r="K138" s="347"/>
    </row>
    <row r="139" s="1" customFormat="1" ht="15" customHeight="1">
      <c r="B139" s="344"/>
      <c r="C139" s="299" t="s">
        <v>506</v>
      </c>
      <c r="D139" s="299"/>
      <c r="E139" s="299"/>
      <c r="F139" s="322" t="s">
        <v>473</v>
      </c>
      <c r="G139" s="299"/>
      <c r="H139" s="299" t="s">
        <v>528</v>
      </c>
      <c r="I139" s="299" t="s">
        <v>508</v>
      </c>
      <c r="J139" s="299"/>
      <c r="K139" s="347"/>
    </row>
    <row r="140" s="1" customFormat="1" ht="15" customHeight="1">
      <c r="B140" s="344"/>
      <c r="C140" s="299" t="s">
        <v>509</v>
      </c>
      <c r="D140" s="299"/>
      <c r="E140" s="299"/>
      <c r="F140" s="322" t="s">
        <v>473</v>
      </c>
      <c r="G140" s="299"/>
      <c r="H140" s="299" t="s">
        <v>509</v>
      </c>
      <c r="I140" s="299" t="s">
        <v>508</v>
      </c>
      <c r="J140" s="299"/>
      <c r="K140" s="347"/>
    </row>
    <row r="141" s="1" customFormat="1" ht="15" customHeight="1">
      <c r="B141" s="344"/>
      <c r="C141" s="299" t="s">
        <v>38</v>
      </c>
      <c r="D141" s="299"/>
      <c r="E141" s="299"/>
      <c r="F141" s="322" t="s">
        <v>473</v>
      </c>
      <c r="G141" s="299"/>
      <c r="H141" s="299" t="s">
        <v>529</v>
      </c>
      <c r="I141" s="299" t="s">
        <v>508</v>
      </c>
      <c r="J141" s="299"/>
      <c r="K141" s="347"/>
    </row>
    <row r="142" s="1" customFormat="1" ht="15" customHeight="1">
      <c r="B142" s="344"/>
      <c r="C142" s="299" t="s">
        <v>530</v>
      </c>
      <c r="D142" s="299"/>
      <c r="E142" s="299"/>
      <c r="F142" s="322" t="s">
        <v>473</v>
      </c>
      <c r="G142" s="299"/>
      <c r="H142" s="299" t="s">
        <v>531</v>
      </c>
      <c r="I142" s="299" t="s">
        <v>508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532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467</v>
      </c>
      <c r="D148" s="314"/>
      <c r="E148" s="314"/>
      <c r="F148" s="314" t="s">
        <v>468</v>
      </c>
      <c r="G148" s="315"/>
      <c r="H148" s="314" t="s">
        <v>54</v>
      </c>
      <c r="I148" s="314" t="s">
        <v>57</v>
      </c>
      <c r="J148" s="314" t="s">
        <v>469</v>
      </c>
      <c r="K148" s="313"/>
    </row>
    <row r="149" s="1" customFormat="1" ht="17.25" customHeight="1">
      <c r="B149" s="311"/>
      <c r="C149" s="316" t="s">
        <v>470</v>
      </c>
      <c r="D149" s="316"/>
      <c r="E149" s="316"/>
      <c r="F149" s="317" t="s">
        <v>471</v>
      </c>
      <c r="G149" s="318"/>
      <c r="H149" s="316"/>
      <c r="I149" s="316"/>
      <c r="J149" s="316" t="s">
        <v>472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476</v>
      </c>
      <c r="D151" s="299"/>
      <c r="E151" s="299"/>
      <c r="F151" s="352" t="s">
        <v>473</v>
      </c>
      <c r="G151" s="299"/>
      <c r="H151" s="351" t="s">
        <v>513</v>
      </c>
      <c r="I151" s="351" t="s">
        <v>475</v>
      </c>
      <c r="J151" s="351">
        <v>120</v>
      </c>
      <c r="K151" s="347"/>
    </row>
    <row r="152" s="1" customFormat="1" ht="15" customHeight="1">
      <c r="B152" s="324"/>
      <c r="C152" s="351" t="s">
        <v>522</v>
      </c>
      <c r="D152" s="299"/>
      <c r="E152" s="299"/>
      <c r="F152" s="352" t="s">
        <v>473</v>
      </c>
      <c r="G152" s="299"/>
      <c r="H152" s="351" t="s">
        <v>533</v>
      </c>
      <c r="I152" s="351" t="s">
        <v>475</v>
      </c>
      <c r="J152" s="351" t="s">
        <v>524</v>
      </c>
      <c r="K152" s="347"/>
    </row>
    <row r="153" s="1" customFormat="1" ht="15" customHeight="1">
      <c r="B153" s="324"/>
      <c r="C153" s="351" t="s">
        <v>421</v>
      </c>
      <c r="D153" s="299"/>
      <c r="E153" s="299"/>
      <c r="F153" s="352" t="s">
        <v>473</v>
      </c>
      <c r="G153" s="299"/>
      <c r="H153" s="351" t="s">
        <v>534</v>
      </c>
      <c r="I153" s="351" t="s">
        <v>475</v>
      </c>
      <c r="J153" s="351" t="s">
        <v>524</v>
      </c>
      <c r="K153" s="347"/>
    </row>
    <row r="154" s="1" customFormat="1" ht="15" customHeight="1">
      <c r="B154" s="324"/>
      <c r="C154" s="351" t="s">
        <v>478</v>
      </c>
      <c r="D154" s="299"/>
      <c r="E154" s="299"/>
      <c r="F154" s="352" t="s">
        <v>479</v>
      </c>
      <c r="G154" s="299"/>
      <c r="H154" s="351" t="s">
        <v>513</v>
      </c>
      <c r="I154" s="351" t="s">
        <v>475</v>
      </c>
      <c r="J154" s="351">
        <v>50</v>
      </c>
      <c r="K154" s="347"/>
    </row>
    <row r="155" s="1" customFormat="1" ht="15" customHeight="1">
      <c r="B155" s="324"/>
      <c r="C155" s="351" t="s">
        <v>481</v>
      </c>
      <c r="D155" s="299"/>
      <c r="E155" s="299"/>
      <c r="F155" s="352" t="s">
        <v>473</v>
      </c>
      <c r="G155" s="299"/>
      <c r="H155" s="351" t="s">
        <v>513</v>
      </c>
      <c r="I155" s="351" t="s">
        <v>483</v>
      </c>
      <c r="J155" s="351"/>
      <c r="K155" s="347"/>
    </row>
    <row r="156" s="1" customFormat="1" ht="15" customHeight="1">
      <c r="B156" s="324"/>
      <c r="C156" s="351" t="s">
        <v>492</v>
      </c>
      <c r="D156" s="299"/>
      <c r="E156" s="299"/>
      <c r="F156" s="352" t="s">
        <v>479</v>
      </c>
      <c r="G156" s="299"/>
      <c r="H156" s="351" t="s">
        <v>513</v>
      </c>
      <c r="I156" s="351" t="s">
        <v>475</v>
      </c>
      <c r="J156" s="351">
        <v>50</v>
      </c>
      <c r="K156" s="347"/>
    </row>
    <row r="157" s="1" customFormat="1" ht="15" customHeight="1">
      <c r="B157" s="324"/>
      <c r="C157" s="351" t="s">
        <v>500</v>
      </c>
      <c r="D157" s="299"/>
      <c r="E157" s="299"/>
      <c r="F157" s="352" t="s">
        <v>479</v>
      </c>
      <c r="G157" s="299"/>
      <c r="H157" s="351" t="s">
        <v>513</v>
      </c>
      <c r="I157" s="351" t="s">
        <v>475</v>
      </c>
      <c r="J157" s="351">
        <v>50</v>
      </c>
      <c r="K157" s="347"/>
    </row>
    <row r="158" s="1" customFormat="1" ht="15" customHeight="1">
      <c r="B158" s="324"/>
      <c r="C158" s="351" t="s">
        <v>498</v>
      </c>
      <c r="D158" s="299"/>
      <c r="E158" s="299"/>
      <c r="F158" s="352" t="s">
        <v>479</v>
      </c>
      <c r="G158" s="299"/>
      <c r="H158" s="351" t="s">
        <v>513</v>
      </c>
      <c r="I158" s="351" t="s">
        <v>475</v>
      </c>
      <c r="J158" s="351">
        <v>50</v>
      </c>
      <c r="K158" s="347"/>
    </row>
    <row r="159" s="1" customFormat="1" ht="15" customHeight="1">
      <c r="B159" s="324"/>
      <c r="C159" s="351" t="s">
        <v>94</v>
      </c>
      <c r="D159" s="299"/>
      <c r="E159" s="299"/>
      <c r="F159" s="352" t="s">
        <v>473</v>
      </c>
      <c r="G159" s="299"/>
      <c r="H159" s="351" t="s">
        <v>535</v>
      </c>
      <c r="I159" s="351" t="s">
        <v>475</v>
      </c>
      <c r="J159" s="351" t="s">
        <v>536</v>
      </c>
      <c r="K159" s="347"/>
    </row>
    <row r="160" s="1" customFormat="1" ht="15" customHeight="1">
      <c r="B160" s="324"/>
      <c r="C160" s="351" t="s">
        <v>537</v>
      </c>
      <c r="D160" s="299"/>
      <c r="E160" s="299"/>
      <c r="F160" s="352" t="s">
        <v>473</v>
      </c>
      <c r="G160" s="299"/>
      <c r="H160" s="351" t="s">
        <v>538</v>
      </c>
      <c r="I160" s="351" t="s">
        <v>508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539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467</v>
      </c>
      <c r="D166" s="314"/>
      <c r="E166" s="314"/>
      <c r="F166" s="314" t="s">
        <v>468</v>
      </c>
      <c r="G166" s="356"/>
      <c r="H166" s="357" t="s">
        <v>54</v>
      </c>
      <c r="I166" s="357" t="s">
        <v>57</v>
      </c>
      <c r="J166" s="314" t="s">
        <v>469</v>
      </c>
      <c r="K166" s="291"/>
    </row>
    <row r="167" s="1" customFormat="1" ht="17.25" customHeight="1">
      <c r="B167" s="292"/>
      <c r="C167" s="316" t="s">
        <v>470</v>
      </c>
      <c r="D167" s="316"/>
      <c r="E167" s="316"/>
      <c r="F167" s="317" t="s">
        <v>471</v>
      </c>
      <c r="G167" s="358"/>
      <c r="H167" s="359"/>
      <c r="I167" s="359"/>
      <c r="J167" s="316" t="s">
        <v>472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476</v>
      </c>
      <c r="D169" s="299"/>
      <c r="E169" s="299"/>
      <c r="F169" s="322" t="s">
        <v>473</v>
      </c>
      <c r="G169" s="299"/>
      <c r="H169" s="299" t="s">
        <v>513</v>
      </c>
      <c r="I169" s="299" t="s">
        <v>475</v>
      </c>
      <c r="J169" s="299">
        <v>120</v>
      </c>
      <c r="K169" s="347"/>
    </row>
    <row r="170" s="1" customFormat="1" ht="15" customHeight="1">
      <c r="B170" s="324"/>
      <c r="C170" s="299" t="s">
        <v>522</v>
      </c>
      <c r="D170" s="299"/>
      <c r="E170" s="299"/>
      <c r="F170" s="322" t="s">
        <v>473</v>
      </c>
      <c r="G170" s="299"/>
      <c r="H170" s="299" t="s">
        <v>523</v>
      </c>
      <c r="I170" s="299" t="s">
        <v>475</v>
      </c>
      <c r="J170" s="299" t="s">
        <v>524</v>
      </c>
      <c r="K170" s="347"/>
    </row>
    <row r="171" s="1" customFormat="1" ht="15" customHeight="1">
      <c r="B171" s="324"/>
      <c r="C171" s="299" t="s">
        <v>421</v>
      </c>
      <c r="D171" s="299"/>
      <c r="E171" s="299"/>
      <c r="F171" s="322" t="s">
        <v>473</v>
      </c>
      <c r="G171" s="299"/>
      <c r="H171" s="299" t="s">
        <v>540</v>
      </c>
      <c r="I171" s="299" t="s">
        <v>475</v>
      </c>
      <c r="J171" s="299" t="s">
        <v>524</v>
      </c>
      <c r="K171" s="347"/>
    </row>
    <row r="172" s="1" customFormat="1" ht="15" customHeight="1">
      <c r="B172" s="324"/>
      <c r="C172" s="299" t="s">
        <v>478</v>
      </c>
      <c r="D172" s="299"/>
      <c r="E172" s="299"/>
      <c r="F172" s="322" t="s">
        <v>479</v>
      </c>
      <c r="G172" s="299"/>
      <c r="H172" s="299" t="s">
        <v>540</v>
      </c>
      <c r="I172" s="299" t="s">
        <v>475</v>
      </c>
      <c r="J172" s="299">
        <v>50</v>
      </c>
      <c r="K172" s="347"/>
    </row>
    <row r="173" s="1" customFormat="1" ht="15" customHeight="1">
      <c r="B173" s="324"/>
      <c r="C173" s="299" t="s">
        <v>481</v>
      </c>
      <c r="D173" s="299"/>
      <c r="E173" s="299"/>
      <c r="F173" s="322" t="s">
        <v>473</v>
      </c>
      <c r="G173" s="299"/>
      <c r="H173" s="299" t="s">
        <v>540</v>
      </c>
      <c r="I173" s="299" t="s">
        <v>483</v>
      </c>
      <c r="J173" s="299"/>
      <c r="K173" s="347"/>
    </row>
    <row r="174" s="1" customFormat="1" ht="15" customHeight="1">
      <c r="B174" s="324"/>
      <c r="C174" s="299" t="s">
        <v>492</v>
      </c>
      <c r="D174" s="299"/>
      <c r="E174" s="299"/>
      <c r="F174" s="322" t="s">
        <v>479</v>
      </c>
      <c r="G174" s="299"/>
      <c r="H174" s="299" t="s">
        <v>540</v>
      </c>
      <c r="I174" s="299" t="s">
        <v>475</v>
      </c>
      <c r="J174" s="299">
        <v>50</v>
      </c>
      <c r="K174" s="347"/>
    </row>
    <row r="175" s="1" customFormat="1" ht="15" customHeight="1">
      <c r="B175" s="324"/>
      <c r="C175" s="299" t="s">
        <v>500</v>
      </c>
      <c r="D175" s="299"/>
      <c r="E175" s="299"/>
      <c r="F175" s="322" t="s">
        <v>479</v>
      </c>
      <c r="G175" s="299"/>
      <c r="H175" s="299" t="s">
        <v>540</v>
      </c>
      <c r="I175" s="299" t="s">
        <v>475</v>
      </c>
      <c r="J175" s="299">
        <v>50</v>
      </c>
      <c r="K175" s="347"/>
    </row>
    <row r="176" s="1" customFormat="1" ht="15" customHeight="1">
      <c r="B176" s="324"/>
      <c r="C176" s="299" t="s">
        <v>498</v>
      </c>
      <c r="D176" s="299"/>
      <c r="E176" s="299"/>
      <c r="F176" s="322" t="s">
        <v>479</v>
      </c>
      <c r="G176" s="299"/>
      <c r="H176" s="299" t="s">
        <v>540</v>
      </c>
      <c r="I176" s="299" t="s">
        <v>475</v>
      </c>
      <c r="J176" s="299">
        <v>50</v>
      </c>
      <c r="K176" s="347"/>
    </row>
    <row r="177" s="1" customFormat="1" ht="15" customHeight="1">
      <c r="B177" s="324"/>
      <c r="C177" s="299" t="s">
        <v>101</v>
      </c>
      <c r="D177" s="299"/>
      <c r="E177" s="299"/>
      <c r="F177" s="322" t="s">
        <v>473</v>
      </c>
      <c r="G177" s="299"/>
      <c r="H177" s="299" t="s">
        <v>541</v>
      </c>
      <c r="I177" s="299" t="s">
        <v>542</v>
      </c>
      <c r="J177" s="299"/>
      <c r="K177" s="347"/>
    </row>
    <row r="178" s="1" customFormat="1" ht="15" customHeight="1">
      <c r="B178" s="324"/>
      <c r="C178" s="299" t="s">
        <v>57</v>
      </c>
      <c r="D178" s="299"/>
      <c r="E178" s="299"/>
      <c r="F178" s="322" t="s">
        <v>473</v>
      </c>
      <c r="G178" s="299"/>
      <c r="H178" s="299" t="s">
        <v>543</v>
      </c>
      <c r="I178" s="299" t="s">
        <v>544</v>
      </c>
      <c r="J178" s="299">
        <v>1</v>
      </c>
      <c r="K178" s="347"/>
    </row>
    <row r="179" s="1" customFormat="1" ht="15" customHeight="1">
      <c r="B179" s="324"/>
      <c r="C179" s="299" t="s">
        <v>53</v>
      </c>
      <c r="D179" s="299"/>
      <c r="E179" s="299"/>
      <c r="F179" s="322" t="s">
        <v>473</v>
      </c>
      <c r="G179" s="299"/>
      <c r="H179" s="299" t="s">
        <v>545</v>
      </c>
      <c r="I179" s="299" t="s">
        <v>475</v>
      </c>
      <c r="J179" s="299">
        <v>20</v>
      </c>
      <c r="K179" s="347"/>
    </row>
    <row r="180" s="1" customFormat="1" ht="15" customHeight="1">
      <c r="B180" s="324"/>
      <c r="C180" s="299" t="s">
        <v>54</v>
      </c>
      <c r="D180" s="299"/>
      <c r="E180" s="299"/>
      <c r="F180" s="322" t="s">
        <v>473</v>
      </c>
      <c r="G180" s="299"/>
      <c r="H180" s="299" t="s">
        <v>546</v>
      </c>
      <c r="I180" s="299" t="s">
        <v>475</v>
      </c>
      <c r="J180" s="299">
        <v>255</v>
      </c>
      <c r="K180" s="347"/>
    </row>
    <row r="181" s="1" customFormat="1" ht="15" customHeight="1">
      <c r="B181" s="324"/>
      <c r="C181" s="299" t="s">
        <v>102</v>
      </c>
      <c r="D181" s="299"/>
      <c r="E181" s="299"/>
      <c r="F181" s="322" t="s">
        <v>473</v>
      </c>
      <c r="G181" s="299"/>
      <c r="H181" s="299" t="s">
        <v>437</v>
      </c>
      <c r="I181" s="299" t="s">
        <v>475</v>
      </c>
      <c r="J181" s="299">
        <v>10</v>
      </c>
      <c r="K181" s="347"/>
    </row>
    <row r="182" s="1" customFormat="1" ht="15" customHeight="1">
      <c r="B182" s="324"/>
      <c r="C182" s="299" t="s">
        <v>103</v>
      </c>
      <c r="D182" s="299"/>
      <c r="E182" s="299"/>
      <c r="F182" s="322" t="s">
        <v>473</v>
      </c>
      <c r="G182" s="299"/>
      <c r="H182" s="299" t="s">
        <v>547</v>
      </c>
      <c r="I182" s="299" t="s">
        <v>508</v>
      </c>
      <c r="J182" s="299"/>
      <c r="K182" s="347"/>
    </row>
    <row r="183" s="1" customFormat="1" ht="15" customHeight="1">
      <c r="B183" s="324"/>
      <c r="C183" s="299" t="s">
        <v>548</v>
      </c>
      <c r="D183" s="299"/>
      <c r="E183" s="299"/>
      <c r="F183" s="322" t="s">
        <v>473</v>
      </c>
      <c r="G183" s="299"/>
      <c r="H183" s="299" t="s">
        <v>549</v>
      </c>
      <c r="I183" s="299" t="s">
        <v>508</v>
      </c>
      <c r="J183" s="299"/>
      <c r="K183" s="347"/>
    </row>
    <row r="184" s="1" customFormat="1" ht="15" customHeight="1">
      <c r="B184" s="324"/>
      <c r="C184" s="299" t="s">
        <v>537</v>
      </c>
      <c r="D184" s="299"/>
      <c r="E184" s="299"/>
      <c r="F184" s="322" t="s">
        <v>473</v>
      </c>
      <c r="G184" s="299"/>
      <c r="H184" s="299" t="s">
        <v>550</v>
      </c>
      <c r="I184" s="299" t="s">
        <v>508</v>
      </c>
      <c r="J184" s="299"/>
      <c r="K184" s="347"/>
    </row>
    <row r="185" s="1" customFormat="1" ht="15" customHeight="1">
      <c r="B185" s="324"/>
      <c r="C185" s="299" t="s">
        <v>105</v>
      </c>
      <c r="D185" s="299"/>
      <c r="E185" s="299"/>
      <c r="F185" s="322" t="s">
        <v>479</v>
      </c>
      <c r="G185" s="299"/>
      <c r="H185" s="299" t="s">
        <v>551</v>
      </c>
      <c r="I185" s="299" t="s">
        <v>475</v>
      </c>
      <c r="J185" s="299">
        <v>50</v>
      </c>
      <c r="K185" s="347"/>
    </row>
    <row r="186" s="1" customFormat="1" ht="15" customHeight="1">
      <c r="B186" s="324"/>
      <c r="C186" s="299" t="s">
        <v>552</v>
      </c>
      <c r="D186" s="299"/>
      <c r="E186" s="299"/>
      <c r="F186" s="322" t="s">
        <v>479</v>
      </c>
      <c r="G186" s="299"/>
      <c r="H186" s="299" t="s">
        <v>553</v>
      </c>
      <c r="I186" s="299" t="s">
        <v>554</v>
      </c>
      <c r="J186" s="299"/>
      <c r="K186" s="347"/>
    </row>
    <row r="187" s="1" customFormat="1" ht="15" customHeight="1">
      <c r="B187" s="324"/>
      <c r="C187" s="299" t="s">
        <v>555</v>
      </c>
      <c r="D187" s="299"/>
      <c r="E187" s="299"/>
      <c r="F187" s="322" t="s">
        <v>479</v>
      </c>
      <c r="G187" s="299"/>
      <c r="H187" s="299" t="s">
        <v>556</v>
      </c>
      <c r="I187" s="299" t="s">
        <v>554</v>
      </c>
      <c r="J187" s="299"/>
      <c r="K187" s="347"/>
    </row>
    <row r="188" s="1" customFormat="1" ht="15" customHeight="1">
      <c r="B188" s="324"/>
      <c r="C188" s="299" t="s">
        <v>557</v>
      </c>
      <c r="D188" s="299"/>
      <c r="E188" s="299"/>
      <c r="F188" s="322" t="s">
        <v>479</v>
      </c>
      <c r="G188" s="299"/>
      <c r="H188" s="299" t="s">
        <v>558</v>
      </c>
      <c r="I188" s="299" t="s">
        <v>554</v>
      </c>
      <c r="J188" s="299"/>
      <c r="K188" s="347"/>
    </row>
    <row r="189" s="1" customFormat="1" ht="15" customHeight="1">
      <c r="B189" s="324"/>
      <c r="C189" s="360" t="s">
        <v>559</v>
      </c>
      <c r="D189" s="299"/>
      <c r="E189" s="299"/>
      <c r="F189" s="322" t="s">
        <v>479</v>
      </c>
      <c r="G189" s="299"/>
      <c r="H189" s="299" t="s">
        <v>560</v>
      </c>
      <c r="I189" s="299" t="s">
        <v>561</v>
      </c>
      <c r="J189" s="361" t="s">
        <v>562</v>
      </c>
      <c r="K189" s="347"/>
    </row>
    <row r="190" s="1" customFormat="1" ht="15" customHeight="1">
      <c r="B190" s="324"/>
      <c r="C190" s="360" t="s">
        <v>42</v>
      </c>
      <c r="D190" s="299"/>
      <c r="E190" s="299"/>
      <c r="F190" s="322" t="s">
        <v>473</v>
      </c>
      <c r="G190" s="299"/>
      <c r="H190" s="296" t="s">
        <v>563</v>
      </c>
      <c r="I190" s="299" t="s">
        <v>564</v>
      </c>
      <c r="J190" s="299"/>
      <c r="K190" s="347"/>
    </row>
    <row r="191" s="1" customFormat="1" ht="15" customHeight="1">
      <c r="B191" s="324"/>
      <c r="C191" s="360" t="s">
        <v>565</v>
      </c>
      <c r="D191" s="299"/>
      <c r="E191" s="299"/>
      <c r="F191" s="322" t="s">
        <v>473</v>
      </c>
      <c r="G191" s="299"/>
      <c r="H191" s="299" t="s">
        <v>566</v>
      </c>
      <c r="I191" s="299" t="s">
        <v>508</v>
      </c>
      <c r="J191" s="299"/>
      <c r="K191" s="347"/>
    </row>
    <row r="192" s="1" customFormat="1" ht="15" customHeight="1">
      <c r="B192" s="324"/>
      <c r="C192" s="360" t="s">
        <v>567</v>
      </c>
      <c r="D192" s="299"/>
      <c r="E192" s="299"/>
      <c r="F192" s="322" t="s">
        <v>473</v>
      </c>
      <c r="G192" s="299"/>
      <c r="H192" s="299" t="s">
        <v>568</v>
      </c>
      <c r="I192" s="299" t="s">
        <v>508</v>
      </c>
      <c r="J192" s="299"/>
      <c r="K192" s="347"/>
    </row>
    <row r="193" s="1" customFormat="1" ht="15" customHeight="1">
      <c r="B193" s="324"/>
      <c r="C193" s="360" t="s">
        <v>569</v>
      </c>
      <c r="D193" s="299"/>
      <c r="E193" s="299"/>
      <c r="F193" s="322" t="s">
        <v>479</v>
      </c>
      <c r="G193" s="299"/>
      <c r="H193" s="299" t="s">
        <v>570</v>
      </c>
      <c r="I193" s="299" t="s">
        <v>508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571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572</v>
      </c>
      <c r="D200" s="363"/>
      <c r="E200" s="363"/>
      <c r="F200" s="363" t="s">
        <v>573</v>
      </c>
      <c r="G200" s="364"/>
      <c r="H200" s="363" t="s">
        <v>574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564</v>
      </c>
      <c r="D202" s="299"/>
      <c r="E202" s="299"/>
      <c r="F202" s="322" t="s">
        <v>43</v>
      </c>
      <c r="G202" s="299"/>
      <c r="H202" s="299" t="s">
        <v>575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44</v>
      </c>
      <c r="G203" s="299"/>
      <c r="H203" s="299" t="s">
        <v>576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47</v>
      </c>
      <c r="G204" s="299"/>
      <c r="H204" s="299" t="s">
        <v>577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45</v>
      </c>
      <c r="G205" s="299"/>
      <c r="H205" s="299" t="s">
        <v>578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579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520</v>
      </c>
      <c r="D208" s="299"/>
      <c r="E208" s="299"/>
      <c r="F208" s="322" t="s">
        <v>79</v>
      </c>
      <c r="G208" s="299"/>
      <c r="H208" s="299" t="s">
        <v>580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415</v>
      </c>
      <c r="G209" s="299"/>
      <c r="H209" s="299" t="s">
        <v>416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413</v>
      </c>
      <c r="G210" s="299"/>
      <c r="H210" s="299" t="s">
        <v>581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417</v>
      </c>
      <c r="G211" s="360"/>
      <c r="H211" s="351" t="s">
        <v>418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419</v>
      </c>
      <c r="G212" s="360"/>
      <c r="H212" s="351" t="s">
        <v>399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544</v>
      </c>
      <c r="D214" s="299"/>
      <c r="E214" s="299"/>
      <c r="F214" s="322">
        <v>1</v>
      </c>
      <c r="G214" s="360"/>
      <c r="H214" s="351" t="s">
        <v>582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583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584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585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2021-01-25T20:19:19Z</dcterms:created>
  <dcterms:modified xsi:type="dcterms:W3CDTF">2021-01-25T20:19:25Z</dcterms:modified>
</cp:coreProperties>
</file>