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7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3" i="1" s="1"/>
  <c r="G24" i="1"/>
</calcChain>
</file>

<file path=xl/sharedStrings.xml><?xml version="1.0" encoding="utf-8"?>
<sst xmlns="http://schemas.openxmlformats.org/spreadsheetml/2006/main" count="316" uniqueCount="249">
  <si>
    <t>Oprava volného bytu  č. 23, Fr. Formana 55</t>
  </si>
  <si>
    <t>VZ č. 347/2021</t>
  </si>
  <si>
    <t>13.10.2021 10:44:45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</si>
  <si>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</si>
  <si>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</si>
  <si>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</si>
  <si>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</si>
  <si>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</si>
  <si>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</si>
  <si>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</si>
  <si>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</si>
  <si>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</si>
  <si>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</si>
  <si>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</si>
  <si>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</si>
  <si>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</si>
  <si>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</si>
  <si>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</si>
  <si>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275/55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</si>
  <si>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</si>
  <si>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</si>
  <si>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</si>
  <si>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</si>
  <si>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</si>
  <si>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</si>
  <si>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</si>
  <si>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</si>
  <si>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</si>
  <si>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</si>
  <si>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</si>
  <si>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</si>
  <si>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</si>
  <si>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</si>
  <si>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</si>
  <si>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</si>
  <si>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</si>
  <si>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</si>
  <si>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</si>
  <si>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</si>
  <si>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</si>
  <si>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</si>
  <si>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</si>
  <si>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</si>
  <si>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</si>
  <si>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</si>
  <si>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3.5</t>
  </si>
  <si>
    <t>výměna pancéřové hadičky</t>
  </si>
  <si>
    <t>k stávajícímu WC kombi</t>
  </si>
  <si>
    <t>3.6</t>
  </si>
  <si>
    <t>výměna rohového ventilu</t>
  </si>
  <si>
    <t>3.7</t>
  </si>
  <si>
    <t>výměna umyvadla včetně příslušenství</t>
  </si>
  <si>
    <t xml:space="preserve">55-60 cm (sifon s napojením odpadu pro AP) </t>
  </si>
  <si>
    <t>3.11</t>
  </si>
  <si>
    <t>výměna vany 170 cm</t>
  </si>
  <si>
    <t xml:space="preserve">vč. příslušenství </t>
  </si>
  <si>
    <t>3.22</t>
  </si>
  <si>
    <t>výměna baterie dřezové stojánkové pákové</t>
  </si>
  <si>
    <t>ze dřezu - pákové vč. příslušenství, záruka min. 5 let</t>
  </si>
  <si>
    <t>3.25</t>
  </si>
  <si>
    <t>výměna baterie umyvadlové nástěnné R150</t>
  </si>
  <si>
    <t>pákové vč. příslušenství, záruka min. 5 let</t>
  </si>
  <si>
    <t>3.29</t>
  </si>
  <si>
    <t>výměna baterie vanové nástěnné R150</t>
  </si>
  <si>
    <t>pákové vč. příslušenství a držáku na sprchovou hlavici, záruka min. 5 let</t>
  </si>
  <si>
    <t>3.33</t>
  </si>
  <si>
    <t>výměna dřezu nerez včetně příslušenství</t>
  </si>
  <si>
    <t>s otvorem pro stojánkovou baterii</t>
  </si>
  <si>
    <t>3.34</t>
  </si>
  <si>
    <t>výměna pračkového ventilu</t>
  </si>
  <si>
    <t>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</si>
  <si>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</si>
  <si>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</si>
  <si>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osadit na nožkách s krycí lištou  (dekor odsouhlasit objednatelem)</t>
  </si>
  <si>
    <t>3.40</t>
  </si>
  <si>
    <t>výměna skříňky nad digestoří</t>
  </si>
  <si>
    <t>s panty s tlumením na rmínku, tl. lamina min. 18 mm, dekor dřeva jako KL, ABS hrany 2 mm</t>
  </si>
  <si>
    <t>3.42</t>
  </si>
  <si>
    <t>výměna digestoře komínové s vnějším odtahem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</si>
  <si>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</si>
  <si>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</si>
  <si>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osadit na nožkách s krycí lištou 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</si>
  <si>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</si>
  <si>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</si>
  <si>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</si>
  <si>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</si>
  <si>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</si>
  <si>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 </t>
  </si>
  <si>
    <t>3.60</t>
  </si>
  <si>
    <t>výměna vnitřních dveří – prosklené 2/3 sklo 80 cm</t>
  </si>
  <si>
    <t>z PŘ do PO s KU</t>
  </si>
  <si>
    <t>3.67</t>
  </si>
  <si>
    <t>výměna dveřního prahu – délka 60 cm</t>
  </si>
  <si>
    <t xml:space="preserve">WC a KOU - dubový - lakovaný </t>
  </si>
  <si>
    <t>3.69</t>
  </si>
  <si>
    <t>výměna dveřního prahu – délka 80 cm</t>
  </si>
  <si>
    <t>vstupní dveře.  LO a PO s KU - dubové - lakované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</si>
  <si>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</si>
  <si>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</si>
  <si>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</si>
  <si>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</si>
  <si>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</si>
  <si>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</si>
  <si>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</si>
  <si>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</si>
  <si>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</si>
  <si>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</si>
  <si>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</si>
  <si>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PO s KU</t>
  </si>
  <si>
    <t>3.113</t>
  </si>
  <si>
    <t>výměna dřezové desky dl. 120 cm, vč. ukončovacích lišt</t>
  </si>
  <si>
    <t xml:space="preserve">tl. min. 28 mm, ukončovací lišta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</si>
  <si>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</si>
  <si>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</si>
  <si>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</si>
  <si>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</si>
  <si>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</si>
  <si>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a  WC kombi (z roku 2018) - pro možnost položení nového PVC, obkladů a dlažby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</si>
  <si>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</si>
  <si>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</si>
  <si>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</si>
  <si>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</si>
  <si>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</si>
  <si>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</si>
  <si>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>PO s KU - 30 m2, LO - 12 m2</t>
  </si>
  <si>
    <t>4.2</t>
  </si>
  <si>
    <t>úprava podkladu – nivelace</t>
  </si>
  <si>
    <t>4.3</t>
  </si>
  <si>
    <t>položení PVC – střední zátěž, celoplošně podlepit</t>
  </si>
  <si>
    <t xml:space="preserve">LO - dekor dřevěné plovoucí podlahy (dekor odsouhlasit objednatelem) </t>
  </si>
  <si>
    <t>4.4</t>
  </si>
  <si>
    <t>položení PVC – vyšší zátěž, celoplošně podlepit</t>
  </si>
  <si>
    <t>PO s KU, dekor dřevěné plovoucí podlahy (dekor odsouhlasit objednatelem). Upozornění: Místnost má nepravidelný tvar - větší spotřeba materiálu!</t>
  </si>
  <si>
    <t>4.5</t>
  </si>
  <si>
    <t>nalepení obvodové lišty PVC</t>
  </si>
  <si>
    <t>bm</t>
  </si>
  <si>
    <t>PO s KU  a LO - barevně sladit k novému PVC</t>
  </si>
  <si>
    <t>4.9</t>
  </si>
  <si>
    <t>odstranění plovoucí podlahy</t>
  </si>
  <si>
    <t>PO s KU - 30 m2, LO - 12 m2 (vč. likvidace)</t>
  </si>
  <si>
    <t>5.2</t>
  </si>
  <si>
    <t>lokální opravy prasklin, prasklin panelových spojů</t>
  </si>
  <si>
    <t>dle potřeby před malováním (např. v LO a WC u okna, atd.)</t>
  </si>
  <si>
    <t>5.4</t>
  </si>
  <si>
    <t>škrábání stěn,stropů</t>
  </si>
  <si>
    <t xml:space="preserve">celý byt vč.drobných zednických oprav před malováním (odstranění skob, hmoždinek, atd.) </t>
  </si>
  <si>
    <t>5.6</t>
  </si>
  <si>
    <t>malba dvojnásobná bílá</t>
  </si>
  <si>
    <t xml:space="preserve">celý byt - otěruvzdorná </t>
  </si>
  <si>
    <t>6.4</t>
  </si>
  <si>
    <t>obezdění vany 170 cm, včetně instalace vanových dvířek</t>
  </si>
  <si>
    <t>6.7</t>
  </si>
  <si>
    <t>úprava podkladu pod obklad , včetně hydroizolace, viz poznámka</t>
  </si>
  <si>
    <t xml:space="preserve">KU - 1,5 m2, WC - 8,5 m2, KOU - 16 m2 </t>
  </si>
  <si>
    <t>6.8</t>
  </si>
  <si>
    <t>vybourání keramického obkladu</t>
  </si>
  <si>
    <t xml:space="preserve">KU - 1,5 m2, WC - 8,5 m2, KOU - 16 m2  </t>
  </si>
  <si>
    <t>6.9</t>
  </si>
  <si>
    <t>provedení keramického obkladu</t>
  </si>
  <si>
    <t>KU - 1,5 m2, WC - 8,5 m2, KOU - 16 m2  - dvoubarevná kombinace (dekor odsouhlasit objednatelem)</t>
  </si>
  <si>
    <t>6.11</t>
  </si>
  <si>
    <t>položení keramické dlažby vnitřní</t>
  </si>
  <si>
    <t>PŘ - 2,5 m2, WC - 1,5 m2, KOU - 3,5 m2 (dekor odsouhlasit objednatelem)</t>
  </si>
  <si>
    <t>6.14</t>
  </si>
  <si>
    <t>vybourání dlažby</t>
  </si>
  <si>
    <t>PŘ - 2,5 m2, WC - 1,5 m2, KOU - 3,5 m2</t>
  </si>
  <si>
    <t>6.15</t>
  </si>
  <si>
    <t>vybourání soklíku</t>
  </si>
  <si>
    <t>m</t>
  </si>
  <si>
    <t>m2 - v PŘ</t>
  </si>
  <si>
    <t>6.16</t>
  </si>
  <si>
    <t>provedení soklíku kolem dlažby</t>
  </si>
  <si>
    <t>v PŘ (dekor odsouhlasit objednatelem)</t>
  </si>
  <si>
    <t>6.18</t>
  </si>
  <si>
    <t>úprava podkladu pod dlažbu , včetně hydroizolace</t>
  </si>
  <si>
    <t>PR - 2,5 m2 a soklík 0,5 m2, WC - 1,5 m2, KOU - 3,5 m2</t>
  </si>
  <si>
    <t>6.28</t>
  </si>
  <si>
    <t>oprava instalační šachtice (IŠ), viz poznámka</t>
  </si>
  <si>
    <t>nové krytí rozvodu plynu  z SDK - cca 1 m2 (o rozměrech cca 30x265 cm) vč. osazení 2 ks větracích mřížek v horní a spodní části (o rozměrech cca 15x15cm)</t>
  </si>
  <si>
    <t>6.29</t>
  </si>
  <si>
    <t>zhotovení nového keramického obkladu včetně hydroizolační úpravy pod obklad v KU mezi horním a spodním dílem KL a kolem sporáku</t>
  </si>
  <si>
    <t>za PS až po podlahu a po  digestoř (dekor odsouhlasit objednatelem)</t>
  </si>
  <si>
    <t>7.11</t>
  </si>
  <si>
    <t>nátěr radiátorů</t>
  </si>
  <si>
    <t>v celém bytě - 5x deskový, 1 x žebřík - bílý odstín - syntetika</t>
  </si>
  <si>
    <t>7.12</t>
  </si>
  <si>
    <t>nátěr rozvodů ÚT</t>
  </si>
  <si>
    <t xml:space="preserve">v celém bytě - bílý odstín - syntetika 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</si>
  <si>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</si>
  <si>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</si>
  <si>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</si>
  <si>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</si>
  <si>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</si>
  <si>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</si>
  <si>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</si>
  <si>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</si>
  <si>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</si>
  <si>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</si>
  <si>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</si>
  <si>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bílá barva - syntetika</t>
  </si>
  <si>
    <t>8.11</t>
  </si>
  <si>
    <t>vypouštění topného systému, viz poznámka</t>
  </si>
  <si>
    <t>pro demontáži ÚT v KOU a na WC</t>
  </si>
  <si>
    <t>8.12</t>
  </si>
  <si>
    <t>napouštění topného systému, viz poznámka</t>
  </si>
  <si>
    <t>po zpětné montáži ÚT v KOU a na WC</t>
  </si>
  <si>
    <t>8.22</t>
  </si>
  <si>
    <t>odvzdušnění topného systému, viz poznámka</t>
  </si>
  <si>
    <t>po zpětné montáži ÚT v KOU a WC</t>
  </si>
  <si>
    <t>8.25</t>
  </si>
  <si>
    <t>demontáž a zpětná montáž radiátoru</t>
  </si>
  <si>
    <t>v KOU a WC pro možnost provedení nového obkladu</t>
  </si>
  <si>
    <t>8.35</t>
  </si>
  <si>
    <t>úprava kolem prostupu stoupacího potrubí ÚT</t>
  </si>
  <si>
    <t>výměna krycích trubkových rozet ke stoupačkám ÚT v ložnici  (4 ks)</t>
  </si>
  <si>
    <t>9.1</t>
  </si>
  <si>
    <t>opravy a seřízení plastových oken, viz poznámka</t>
  </si>
  <si>
    <t>PO s KU, LO, WC</t>
  </si>
  <si>
    <t>9.5</t>
  </si>
  <si>
    <t>výměna zámku poštovní schránky</t>
  </si>
  <si>
    <t>9.24</t>
  </si>
  <si>
    <t>demontáž bytových doplňků, viz poznámka</t>
  </si>
  <si>
    <t>1 ks žaluzie z okna na pavlač v PO s KU</t>
  </si>
  <si>
    <t>11.13</t>
  </si>
  <si>
    <t>vyčištění WC mísy</t>
  </si>
  <si>
    <t>WC kombi vč. sedací desky</t>
  </si>
  <si>
    <t>11.18</t>
  </si>
  <si>
    <t>vyčištění sporáku, trouby, včetně odmaštění</t>
  </si>
  <si>
    <t>vč. skleněných dvířek</t>
  </si>
  <si>
    <t>11.29</t>
  </si>
  <si>
    <t>umytí oken plastových, včetně rámu, parapetu a žaluzií, viz poznámka</t>
  </si>
  <si>
    <t>v celém bytě - 4 okna</t>
  </si>
  <si>
    <t>11.36</t>
  </si>
  <si>
    <t>celkový úklid po opravách</t>
  </si>
  <si>
    <t>vč. lodžie (vyčíštění dlažby lodžie)</t>
  </si>
  <si>
    <t>11.39</t>
  </si>
  <si>
    <t>vyčištění zásuvek a vypínačů vč. odmaštění, viz poznámka</t>
  </si>
  <si>
    <t>v celém bytě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</si>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</sst>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showGridLines="0" tabSelected="1" topLeftCell="A7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1310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48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52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66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70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105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73</v>
      </c>
      <c r="J37" s="1">
        <v>77</v>
      </c>
    </row>
    <row r="38" spans="1:10" ht="60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76</v>
      </c>
      <c r="J38" s="1">
        <v>81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90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84</v>
      </c>
      <c r="J41" s="1">
        <v>95</v>
      </c>
    </row>
    <row r="42" spans="1:1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97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90</v>
      </c>
      <c r="J43" s="1">
        <v>101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93</v>
      </c>
      <c r="J44" s="1">
        <v>108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3</v>
      </c>
      <c r="F45" s="38"/>
      <c r="G45" s="19">
        <f t="shared" si="0"/>
        <v>0</v>
      </c>
      <c r="H45" s="37" t="s">
        <v>96</v>
      </c>
      <c r="J45" s="1">
        <v>110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99</v>
      </c>
      <c r="J46" s="1">
        <v>123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102</v>
      </c>
      <c r="J47" s="1">
        <v>124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105</v>
      </c>
      <c r="J48" s="1">
        <v>125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108</v>
      </c>
      <c r="J49" s="1">
        <v>127</v>
      </c>
    </row>
    <row r="50" spans="1:10" ht="75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111</v>
      </c>
      <c r="J50" s="1">
        <v>299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114</v>
      </c>
      <c r="J51" s="1">
        <v>305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117</v>
      </c>
      <c r="J52" s="1">
        <v>315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120</v>
      </c>
      <c r="J53" s="1">
        <v>412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123</v>
      </c>
      <c r="E54" s="19">
        <v>42</v>
      </c>
      <c r="F54" s="38"/>
      <c r="G54" s="19">
        <f t="shared" si="0"/>
        <v>0</v>
      </c>
      <c r="H54" s="37" t="s">
        <v>124</v>
      </c>
      <c r="J54" s="1">
        <v>148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123</v>
      </c>
      <c r="E55" s="19">
        <v>42</v>
      </c>
      <c r="F55" s="38"/>
      <c r="G55" s="19">
        <f t="shared" si="0"/>
        <v>0</v>
      </c>
      <c r="H55" s="37" t="s">
        <v>124</v>
      </c>
      <c r="J55" s="1">
        <v>149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123</v>
      </c>
      <c r="E56" s="19">
        <v>12</v>
      </c>
      <c r="F56" s="38"/>
      <c r="G56" s="19">
        <f t="shared" ref="G56:G87" si="1">ROUND(E56*F56, 2)</f>
        <v>0</v>
      </c>
      <c r="H56" s="37" t="s">
        <v>129</v>
      </c>
      <c r="J56" s="1">
        <v>150</v>
      </c>
    </row>
    <row r="57" spans="1:10" ht="90" x14ac:dyDescent="0.25">
      <c r="A57" s="16">
        <v>34</v>
      </c>
      <c r="B57" s="17" t="s">
        <v>130</v>
      </c>
      <c r="C57" s="36" t="s">
        <v>131</v>
      </c>
      <c r="D57" s="18" t="s">
        <v>123</v>
      </c>
      <c r="E57" s="19">
        <v>30</v>
      </c>
      <c r="F57" s="38"/>
      <c r="G57" s="19">
        <f t="shared" si="1"/>
        <v>0</v>
      </c>
      <c r="H57" s="37" t="s">
        <v>132</v>
      </c>
      <c r="J57" s="1">
        <v>151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135</v>
      </c>
      <c r="E58" s="19">
        <v>36.5</v>
      </c>
      <c r="F58" s="38"/>
      <c r="G58" s="19">
        <f t="shared" si="1"/>
        <v>0</v>
      </c>
      <c r="H58" s="37" t="s">
        <v>136</v>
      </c>
      <c r="J58" s="1">
        <v>152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123</v>
      </c>
      <c r="E59" s="19">
        <v>42</v>
      </c>
      <c r="F59" s="38"/>
      <c r="G59" s="19">
        <f t="shared" si="1"/>
        <v>0</v>
      </c>
      <c r="H59" s="37" t="s">
        <v>139</v>
      </c>
      <c r="J59" s="1">
        <v>156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123</v>
      </c>
      <c r="E60" s="19">
        <v>1</v>
      </c>
      <c r="F60" s="38"/>
      <c r="G60" s="19">
        <f t="shared" si="1"/>
        <v>0</v>
      </c>
      <c r="H60" s="37" t="s">
        <v>142</v>
      </c>
      <c r="J60" s="1">
        <v>163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123</v>
      </c>
      <c r="E61" s="19">
        <v>169</v>
      </c>
      <c r="F61" s="38"/>
      <c r="G61" s="19">
        <f t="shared" si="1"/>
        <v>0</v>
      </c>
      <c r="H61" s="37" t="s">
        <v>145</v>
      </c>
      <c r="J61" s="1">
        <v>165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123</v>
      </c>
      <c r="E62" s="19">
        <v>169</v>
      </c>
      <c r="F62" s="38"/>
      <c r="G62" s="19">
        <f t="shared" si="1"/>
        <v>0</v>
      </c>
      <c r="H62" s="37" t="s">
        <v>148</v>
      </c>
      <c r="J62" s="1">
        <v>167</v>
      </c>
    </row>
    <row r="63" spans="1:10" ht="30" x14ac:dyDescent="0.25">
      <c r="A63" s="16">
        <v>40</v>
      </c>
      <c r="B63" s="17" t="s">
        <v>149</v>
      </c>
      <c r="C63" s="36" t="s">
        <v>150</v>
      </c>
      <c r="D63" s="18" t="s">
        <v>39</v>
      </c>
      <c r="E63" s="19">
        <v>1</v>
      </c>
      <c r="F63" s="38"/>
      <c r="G63" s="19">
        <f t="shared" si="1"/>
        <v>0</v>
      </c>
      <c r="H63" s="37"/>
      <c r="J63" s="1">
        <v>172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123</v>
      </c>
      <c r="E64" s="19">
        <v>26</v>
      </c>
      <c r="F64" s="38"/>
      <c r="G64" s="19">
        <f t="shared" si="1"/>
        <v>0</v>
      </c>
      <c r="H64" s="37" t="s">
        <v>153</v>
      </c>
      <c r="J64" s="1">
        <v>175</v>
      </c>
    </row>
    <row r="65" spans="1:10" ht="30" x14ac:dyDescent="0.25">
      <c r="A65" s="16">
        <v>42</v>
      </c>
      <c r="B65" s="17" t="s">
        <v>154</v>
      </c>
      <c r="C65" s="36" t="s">
        <v>155</v>
      </c>
      <c r="D65" s="18" t="s">
        <v>123</v>
      </c>
      <c r="E65" s="19">
        <v>26</v>
      </c>
      <c r="F65" s="38"/>
      <c r="G65" s="19">
        <f t="shared" si="1"/>
        <v>0</v>
      </c>
      <c r="H65" s="37" t="s">
        <v>156</v>
      </c>
      <c r="J65" s="1">
        <v>176</v>
      </c>
    </row>
    <row r="66" spans="1:10" ht="60" x14ac:dyDescent="0.25">
      <c r="A66" s="16">
        <v>43</v>
      </c>
      <c r="B66" s="17" t="s">
        <v>157</v>
      </c>
      <c r="C66" s="36" t="s">
        <v>158</v>
      </c>
      <c r="D66" s="18" t="s">
        <v>123</v>
      </c>
      <c r="E66" s="19">
        <v>26</v>
      </c>
      <c r="F66" s="38"/>
      <c r="G66" s="19">
        <f t="shared" si="1"/>
        <v>0</v>
      </c>
      <c r="H66" s="37" t="s">
        <v>159</v>
      </c>
      <c r="J66" s="1">
        <v>177</v>
      </c>
    </row>
    <row r="67" spans="1:10" ht="45" x14ac:dyDescent="0.25">
      <c r="A67" s="16">
        <v>44</v>
      </c>
      <c r="B67" s="17" t="s">
        <v>160</v>
      </c>
      <c r="C67" s="36" t="s">
        <v>161</v>
      </c>
      <c r="D67" s="18" t="s">
        <v>123</v>
      </c>
      <c r="E67" s="19">
        <v>7.5</v>
      </c>
      <c r="F67" s="38"/>
      <c r="G67" s="19">
        <f t="shared" si="1"/>
        <v>0</v>
      </c>
      <c r="H67" s="37" t="s">
        <v>162</v>
      </c>
      <c r="J67" s="1">
        <v>179</v>
      </c>
    </row>
    <row r="68" spans="1:10" ht="30" x14ac:dyDescent="0.25">
      <c r="A68" s="16">
        <v>45</v>
      </c>
      <c r="B68" s="17" t="s">
        <v>163</v>
      </c>
      <c r="C68" s="36" t="s">
        <v>164</v>
      </c>
      <c r="D68" s="18" t="s">
        <v>123</v>
      </c>
      <c r="E68" s="19">
        <v>7.5</v>
      </c>
      <c r="F68" s="38"/>
      <c r="G68" s="19">
        <f t="shared" si="1"/>
        <v>0</v>
      </c>
      <c r="H68" s="37" t="s">
        <v>165</v>
      </c>
      <c r="J68" s="1">
        <v>182</v>
      </c>
    </row>
    <row r="69" spans="1:10" x14ac:dyDescent="0.25">
      <c r="A69" s="16">
        <v>46</v>
      </c>
      <c r="B69" s="17" t="s">
        <v>166</v>
      </c>
      <c r="C69" s="36" t="s">
        <v>167</v>
      </c>
      <c r="D69" s="18" t="s">
        <v>168</v>
      </c>
      <c r="E69" s="19">
        <v>0.5</v>
      </c>
      <c r="F69" s="38"/>
      <c r="G69" s="19">
        <f t="shared" si="1"/>
        <v>0</v>
      </c>
      <c r="H69" s="37" t="s">
        <v>169</v>
      </c>
      <c r="J69" s="1">
        <v>183</v>
      </c>
    </row>
    <row r="70" spans="1:10" ht="30" x14ac:dyDescent="0.25">
      <c r="A70" s="16">
        <v>47</v>
      </c>
      <c r="B70" s="17" t="s">
        <v>170</v>
      </c>
      <c r="C70" s="36" t="s">
        <v>171</v>
      </c>
      <c r="D70" s="18" t="s">
        <v>123</v>
      </c>
      <c r="E70" s="19">
        <v>0.5</v>
      </c>
      <c r="F70" s="38"/>
      <c r="G70" s="19">
        <f t="shared" si="1"/>
        <v>0</v>
      </c>
      <c r="H70" s="37" t="s">
        <v>172</v>
      </c>
      <c r="J70" s="1">
        <v>184</v>
      </c>
    </row>
    <row r="71" spans="1:10" ht="30" x14ac:dyDescent="0.25">
      <c r="A71" s="16">
        <v>48</v>
      </c>
      <c r="B71" s="17" t="s">
        <v>173</v>
      </c>
      <c r="C71" s="36" t="s">
        <v>174</v>
      </c>
      <c r="D71" s="18" t="s">
        <v>123</v>
      </c>
      <c r="E71" s="19">
        <v>8</v>
      </c>
      <c r="F71" s="38"/>
      <c r="G71" s="19">
        <f t="shared" si="1"/>
        <v>0</v>
      </c>
      <c r="H71" s="37" t="s">
        <v>175</v>
      </c>
      <c r="J71" s="1">
        <v>186</v>
      </c>
    </row>
    <row r="72" spans="1:10" ht="90" x14ac:dyDescent="0.25">
      <c r="A72" s="16">
        <v>49</v>
      </c>
      <c r="B72" s="17" t="s">
        <v>176</v>
      </c>
      <c r="C72" s="36" t="s">
        <v>177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178</v>
      </c>
      <c r="J72" s="1">
        <v>365</v>
      </c>
    </row>
    <row r="73" spans="1:10" ht="60" x14ac:dyDescent="0.25">
      <c r="A73" s="16">
        <v>50</v>
      </c>
      <c r="B73" s="17" t="s">
        <v>179</v>
      </c>
      <c r="C73" s="36" t="s">
        <v>180</v>
      </c>
      <c r="D73" s="18" t="s">
        <v>123</v>
      </c>
      <c r="E73" s="19">
        <v>1</v>
      </c>
      <c r="F73" s="38"/>
      <c r="G73" s="19">
        <f t="shared" si="1"/>
        <v>0</v>
      </c>
      <c r="H73" s="37" t="s">
        <v>181</v>
      </c>
      <c r="J73" s="1">
        <v>401</v>
      </c>
    </row>
    <row r="74" spans="1:10" ht="30" x14ac:dyDescent="0.25">
      <c r="A74" s="16">
        <v>51</v>
      </c>
      <c r="B74" s="17" t="s">
        <v>182</v>
      </c>
      <c r="C74" s="36" t="s">
        <v>183</v>
      </c>
      <c r="D74" s="18" t="s">
        <v>35</v>
      </c>
      <c r="E74" s="19">
        <v>6</v>
      </c>
      <c r="F74" s="38"/>
      <c r="G74" s="19">
        <f t="shared" si="1"/>
        <v>0</v>
      </c>
      <c r="H74" s="37" t="s">
        <v>184</v>
      </c>
      <c r="J74" s="1">
        <v>204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187</v>
      </c>
      <c r="J75" s="1">
        <v>205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190</v>
      </c>
      <c r="J76" s="1">
        <v>206</v>
      </c>
    </row>
    <row r="77" spans="1:10" ht="30" x14ac:dyDescent="0.25">
      <c r="A77" s="16">
        <v>54</v>
      </c>
      <c r="B77" s="17" t="s">
        <v>191</v>
      </c>
      <c r="C77" s="36" t="s">
        <v>192</v>
      </c>
      <c r="D77" s="18" t="s">
        <v>35</v>
      </c>
      <c r="E77" s="19">
        <v>2</v>
      </c>
      <c r="F77" s="38"/>
      <c r="G77" s="19">
        <f t="shared" si="1"/>
        <v>0</v>
      </c>
      <c r="H77" s="37" t="s">
        <v>193</v>
      </c>
      <c r="J77" s="1">
        <v>207</v>
      </c>
    </row>
    <row r="78" spans="1:10" ht="45" x14ac:dyDescent="0.25">
      <c r="A78" s="16">
        <v>55</v>
      </c>
      <c r="B78" s="17" t="s">
        <v>194</v>
      </c>
      <c r="C78" s="36" t="s">
        <v>195</v>
      </c>
      <c r="D78" s="18" t="s">
        <v>35</v>
      </c>
      <c r="E78" s="19">
        <v>3</v>
      </c>
      <c r="F78" s="38"/>
      <c r="G78" s="19">
        <f t="shared" si="1"/>
        <v>0</v>
      </c>
      <c r="H78" s="37" t="s">
        <v>196</v>
      </c>
      <c r="J78" s="1">
        <v>209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123</v>
      </c>
      <c r="E79" s="19">
        <v>1</v>
      </c>
      <c r="F79" s="38"/>
      <c r="G79" s="19">
        <f t="shared" si="1"/>
        <v>0</v>
      </c>
      <c r="H79" s="37" t="s">
        <v>199</v>
      </c>
      <c r="J79" s="1">
        <v>389</v>
      </c>
    </row>
    <row r="80" spans="1:10" ht="30" x14ac:dyDescent="0.25">
      <c r="A80" s="16">
        <v>57</v>
      </c>
      <c r="B80" s="17" t="s">
        <v>200</v>
      </c>
      <c r="C80" s="36" t="s">
        <v>201</v>
      </c>
      <c r="D80" s="18" t="s">
        <v>39</v>
      </c>
      <c r="E80" s="19">
        <v>1</v>
      </c>
      <c r="F80" s="38"/>
      <c r="G80" s="19">
        <f t="shared" si="1"/>
        <v>0</v>
      </c>
      <c r="H80" s="37" t="s">
        <v>202</v>
      </c>
      <c r="J80" s="1">
        <v>224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205</v>
      </c>
      <c r="J81" s="1">
        <v>225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208</v>
      </c>
      <c r="J82" s="1">
        <v>235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35</v>
      </c>
      <c r="E83" s="19">
        <v>2</v>
      </c>
      <c r="F83" s="38"/>
      <c r="G83" s="19">
        <f t="shared" si="1"/>
        <v>0</v>
      </c>
      <c r="H83" s="37" t="s">
        <v>211</v>
      </c>
      <c r="J83" s="1">
        <v>349</v>
      </c>
    </row>
    <row r="84" spans="1:10" ht="45" x14ac:dyDescent="0.25">
      <c r="A84" s="16">
        <v>61</v>
      </c>
      <c r="B84" s="17" t="s">
        <v>212</v>
      </c>
      <c r="C84" s="36" t="s">
        <v>213</v>
      </c>
      <c r="D84" s="18" t="s">
        <v>39</v>
      </c>
      <c r="E84" s="19">
        <v>1</v>
      </c>
      <c r="F84" s="38"/>
      <c r="G84" s="19">
        <f t="shared" si="1"/>
        <v>0</v>
      </c>
      <c r="H84" s="37" t="s">
        <v>214</v>
      </c>
      <c r="J84" s="1">
        <v>421</v>
      </c>
    </row>
    <row r="85" spans="1:10" ht="30" x14ac:dyDescent="0.25">
      <c r="A85" s="16">
        <v>62</v>
      </c>
      <c r="B85" s="17" t="s">
        <v>215</v>
      </c>
      <c r="C85" s="36" t="s">
        <v>216</v>
      </c>
      <c r="D85" s="18" t="s">
        <v>35</v>
      </c>
      <c r="E85" s="19">
        <v>4</v>
      </c>
      <c r="F85" s="38"/>
      <c r="G85" s="19">
        <f t="shared" si="1"/>
        <v>0</v>
      </c>
      <c r="H85" s="37" t="s">
        <v>217</v>
      </c>
      <c r="J85" s="1">
        <v>237</v>
      </c>
    </row>
    <row r="86" spans="1:10" x14ac:dyDescent="0.25">
      <c r="A86" s="16">
        <v>63</v>
      </c>
      <c r="B86" s="17" t="s">
        <v>218</v>
      </c>
      <c r="C86" s="36" t="s">
        <v>219</v>
      </c>
      <c r="D86" s="18" t="s">
        <v>35</v>
      </c>
      <c r="E86" s="19">
        <v>1</v>
      </c>
      <c r="F86" s="38"/>
      <c r="G86" s="19">
        <f t="shared" si="1"/>
        <v>0</v>
      </c>
      <c r="H86" s="37"/>
      <c r="J86" s="1">
        <v>241</v>
      </c>
    </row>
    <row r="87" spans="1:10" ht="30" x14ac:dyDescent="0.25">
      <c r="A87" s="16">
        <v>64</v>
      </c>
      <c r="B87" s="17" t="s">
        <v>220</v>
      </c>
      <c r="C87" s="36" t="s">
        <v>221</v>
      </c>
      <c r="D87" s="18" t="s">
        <v>39</v>
      </c>
      <c r="E87" s="19">
        <v>1</v>
      </c>
      <c r="F87" s="38"/>
      <c r="G87" s="19">
        <f t="shared" si="1"/>
        <v>0</v>
      </c>
      <c r="H87" s="37" t="s">
        <v>222</v>
      </c>
      <c r="J87" s="1">
        <v>303</v>
      </c>
    </row>
    <row r="88" spans="1:10" x14ac:dyDescent="0.25">
      <c r="A88" s="16">
        <v>65</v>
      </c>
      <c r="B88" s="17" t="s">
        <v>223</v>
      </c>
      <c r="C88" s="36" t="s">
        <v>224</v>
      </c>
      <c r="D88" s="18" t="s">
        <v>35</v>
      </c>
      <c r="E88" s="19">
        <v>1</v>
      </c>
      <c r="F88" s="38"/>
      <c r="G88" s="19">
        <f t="shared" ref="G88:G92" si="2">ROUND(E88*F88, 2)</f>
        <v>0</v>
      </c>
      <c r="H88" s="37" t="s">
        <v>225</v>
      </c>
      <c r="J88" s="1">
        <v>275</v>
      </c>
    </row>
    <row r="89" spans="1:10" ht="30" x14ac:dyDescent="0.25">
      <c r="A89" s="16">
        <v>66</v>
      </c>
      <c r="B89" s="17" t="s">
        <v>226</v>
      </c>
      <c r="C89" s="36" t="s">
        <v>227</v>
      </c>
      <c r="D89" s="18" t="s">
        <v>35</v>
      </c>
      <c r="E89" s="19">
        <v>1</v>
      </c>
      <c r="F89" s="38"/>
      <c r="G89" s="19">
        <f t="shared" si="2"/>
        <v>0</v>
      </c>
      <c r="H89" s="37" t="s">
        <v>228</v>
      </c>
      <c r="J89" s="1">
        <v>280</v>
      </c>
    </row>
    <row r="90" spans="1:10" ht="30" x14ac:dyDescent="0.25">
      <c r="A90" s="16">
        <v>67</v>
      </c>
      <c r="B90" s="17" t="s">
        <v>229</v>
      </c>
      <c r="C90" s="36" t="s">
        <v>230</v>
      </c>
      <c r="D90" s="18" t="s">
        <v>123</v>
      </c>
      <c r="E90" s="19">
        <v>9</v>
      </c>
      <c r="F90" s="38"/>
      <c r="G90" s="19">
        <f t="shared" si="2"/>
        <v>0</v>
      </c>
      <c r="H90" s="37" t="s">
        <v>231</v>
      </c>
      <c r="J90" s="1">
        <v>291</v>
      </c>
    </row>
    <row r="91" spans="1:10" ht="30" x14ac:dyDescent="0.25">
      <c r="A91" s="16">
        <v>68</v>
      </c>
      <c r="B91" s="17" t="s">
        <v>232</v>
      </c>
      <c r="C91" s="36" t="s">
        <v>233</v>
      </c>
      <c r="D91" s="18" t="s">
        <v>21</v>
      </c>
      <c r="E91" s="19">
        <v>1</v>
      </c>
      <c r="F91" s="38"/>
      <c r="G91" s="19">
        <f t="shared" si="2"/>
        <v>0</v>
      </c>
      <c r="H91" s="37" t="s">
        <v>234</v>
      </c>
      <c r="J91" s="1">
        <v>336</v>
      </c>
    </row>
    <row r="92" spans="1:10" ht="30" x14ac:dyDescent="0.25">
      <c r="A92" s="16">
        <v>69</v>
      </c>
      <c r="B92" s="17" t="s">
        <v>235</v>
      </c>
      <c r="C92" s="36" t="s">
        <v>236</v>
      </c>
      <c r="D92" s="18" t="s">
        <v>39</v>
      </c>
      <c r="E92" s="19">
        <v>1</v>
      </c>
      <c r="F92" s="38"/>
      <c r="G92" s="19">
        <f t="shared" si="2"/>
        <v>0</v>
      </c>
      <c r="H92" s="37" t="s">
        <v>237</v>
      </c>
      <c r="J92" s="1">
        <v>429</v>
      </c>
    </row>
    <row r="93" spans="1:10" ht="27" customHeight="1" x14ac:dyDescent="0.25">
      <c r="A93" s="83" t="s">
        <v>238</v>
      </c>
      <c r="B93" s="84"/>
      <c r="C93" s="84"/>
      <c r="D93" s="84"/>
      <c r="E93" s="84"/>
      <c r="F93" s="84"/>
      <c r="G93" s="15">
        <f>SUM(G24:G92)</f>
        <v>10000</v>
      </c>
      <c r="H93" s="26"/>
    </row>
    <row r="94" spans="1:10" s="29" customFormat="1" ht="27" customHeight="1" x14ac:dyDescent="0.25">
      <c r="A94" s="104" t="s">
        <v>239</v>
      </c>
      <c r="B94" s="104"/>
      <c r="C94" s="104"/>
      <c r="D94" s="104"/>
      <c r="E94" s="104"/>
      <c r="F94" s="104"/>
      <c r="G94" s="104"/>
      <c r="H94" s="104"/>
    </row>
    <row r="95" spans="1:10" ht="27" customHeight="1" x14ac:dyDescent="0.25">
      <c r="A95" s="103" t="s">
        <v>240</v>
      </c>
      <c r="B95" s="103"/>
      <c r="C95" s="103"/>
      <c r="D95" s="103"/>
      <c r="E95" s="103"/>
      <c r="F95" s="103"/>
      <c r="G95" s="103"/>
      <c r="H95" s="103"/>
    </row>
    <row r="96" spans="1:10" ht="35.1" customHeight="1" x14ac:dyDescent="0.25">
      <c r="A96" s="32" t="s">
        <v>241</v>
      </c>
      <c r="B96" s="33"/>
      <c r="C96" s="33"/>
      <c r="D96" s="33"/>
      <c r="E96" s="34"/>
      <c r="F96" s="39"/>
      <c r="G96" s="31" t="s">
        <v>242</v>
      </c>
      <c r="H96" s="30"/>
    </row>
    <row r="97" spans="1:6" ht="15.75" customHeight="1" x14ac:dyDescent="0.25">
      <c r="A97" s="27"/>
      <c r="B97" s="81" t="s">
        <v>243</v>
      </c>
      <c r="C97" s="81"/>
      <c r="D97" s="81"/>
      <c r="E97" s="81"/>
      <c r="F97" s="82"/>
    </row>
    <row r="98" spans="1:6" ht="45" customHeight="1" x14ac:dyDescent="0.25">
      <c r="A98" s="28">
        <v>1</v>
      </c>
      <c r="B98" s="105" t="s">
        <v>244</v>
      </c>
      <c r="C98" s="105"/>
      <c r="D98" s="105"/>
      <c r="E98" s="105"/>
      <c r="F98" s="106"/>
    </row>
    <row r="99" spans="1:6" ht="60" customHeight="1" x14ac:dyDescent="0.25">
      <c r="A99" s="28">
        <v>2</v>
      </c>
      <c r="B99" s="105" t="s">
        <v>245</v>
      </c>
      <c r="C99" s="105"/>
      <c r="D99" s="105"/>
      <c r="E99" s="105"/>
      <c r="F99" s="106"/>
    </row>
    <row r="100" spans="1:6" ht="45" customHeight="1" x14ac:dyDescent="0.25">
      <c r="A100" s="28">
        <v>3</v>
      </c>
      <c r="B100" s="105" t="s">
        <v>246</v>
      </c>
      <c r="C100" s="105"/>
      <c r="D100" s="105"/>
      <c r="E100" s="105"/>
      <c r="F100" s="106"/>
    </row>
    <row r="101" spans="1:6" ht="75" customHeight="1" x14ac:dyDescent="0.25">
      <c r="A101" s="28">
        <v>4</v>
      </c>
      <c r="B101" s="105" t="s">
        <v>247</v>
      </c>
      <c r="C101" s="105"/>
      <c r="D101" s="105"/>
      <c r="E101" s="105"/>
      <c r="F101" s="106"/>
    </row>
    <row r="102" spans="1:6" ht="120" customHeight="1" x14ac:dyDescent="0.25">
      <c r="A102" s="28">
        <v>5</v>
      </c>
      <c r="B102" s="105" t="s">
        <v>248</v>
      </c>
      <c r="C102" s="105"/>
      <c r="D102" s="105"/>
      <c r="E102" s="105"/>
      <c r="F102" s="106"/>
    </row>
    <row r="103" spans="1:6" x14ac:dyDescent="0.25">
      <c r="A103" s="10"/>
      <c r="B103" s="35"/>
      <c r="C103" s="35"/>
      <c r="D103" s="35"/>
      <c r="E103" s="35"/>
      <c r="F103" s="35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</sheetData>
  <sheetProtection password="EB95" sheet="1" formatColumns="0" formatRows="0" insertColumns="0" insertHyperlinks="0" deleteColumns="0" deleteRows="0" autoFilter="0" pivotTables="0"/>
  <mergeCells count="40">
    <mergeCell ref="B98:F98"/>
    <mergeCell ref="B99:F99"/>
    <mergeCell ref="B100:F100"/>
    <mergeCell ref="B101:F101"/>
    <mergeCell ref="B102:F102"/>
    <mergeCell ref="B97:F97"/>
    <mergeCell ref="A93:F93"/>
    <mergeCell ref="D17:G17"/>
    <mergeCell ref="A19:C21"/>
    <mergeCell ref="D20:G20"/>
    <mergeCell ref="D21:G21"/>
    <mergeCell ref="A17:C17"/>
    <mergeCell ref="A18:C18"/>
    <mergeCell ref="D18:G18"/>
    <mergeCell ref="D19:G19"/>
    <mergeCell ref="A95:H95"/>
    <mergeCell ref="A94:H9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2021-10-14T06:26:33Z</dcterms:modified>
  <cp:category/>
</cp:coreProperties>
</file>