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-DNS 2022\47_2022_K1_OBHbyty_\"/>
    </mc:Choice>
  </mc:AlternateContent>
  <bookViews>
    <workbookView xWindow="0" yWindow="0" windowWidth="28710" windowHeight="522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fileRecoveryPr repairLoad="1"/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G87" i="12" s="1"/>
  <c r="I59" i="1" s="1"/>
  <c r="I88" i="12"/>
  <c r="I87" i="12" s="1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M111" i="12" s="1"/>
  <c r="I112" i="12"/>
  <c r="I111" i="12" s="1"/>
  <c r="K112" i="12"/>
  <c r="K111" i="12" s="1"/>
  <c r="O112" i="12"/>
  <c r="O111" i="12" s="1"/>
  <c r="Q112" i="12"/>
  <c r="Q111" i="12" s="1"/>
  <c r="V112" i="12"/>
  <c r="V111" i="12" s="1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V107" i="12" l="1"/>
  <c r="K89" i="12"/>
  <c r="M25" i="12"/>
  <c r="M24" i="12" s="1"/>
  <c r="V63" i="12"/>
  <c r="G44" i="12"/>
  <c r="I55" i="1" s="1"/>
  <c r="K98" i="12"/>
  <c r="K107" i="12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<sst xmlns="http://schemas.openxmlformats.org/spreadsheetml/2006/main" count="758" uniqueCount="324">
  <si>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</si>
  <si>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</si>
  <si>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</si>
  <si>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</si>
  <si>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</si>
  <si>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</si>
  <si>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</si>
  <si>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</si>
  <si>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</si>
  <si>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</si>
  <si>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</si>
  <si>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</si>
  <si>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</si>
  <si>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</si>
  <si>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</si>
  <si>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</si>
  <si>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</si>
  <si>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</si>
  <si>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</si>
  <si>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</si>
  <si>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</si>
  <si>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</si>
  <si>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</si>
  <si>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</si>
  <si>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</si>
  <si>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</si>
  <si>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</si>
  <si>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</si>
  <si>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</si>
  <si>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</si>
  <si>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</si>
  <si>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</si>
  <si>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</si>
  <si>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</si>
  <si>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</si>
  <si>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</si>
  <si>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</si>
  <si>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</si>
  <si>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</si>
  <si>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</si>
  <si>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</si>
  <si>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</si>
  <si>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</si>
  <si>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</si>
  <si>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</si>
  <si>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</si>
  <si>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</si>
  <si>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</si>
  <si>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</si>
  <si>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</si>
  <si>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</si>
  <si>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</si>
  <si>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</si>
  <si>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</si>
  <si>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</si>
  <si>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</si>
  <si>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</si>
  <si>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</si>
  <si>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</si>
  <si>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</si>
  <si>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</si>
  <si>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</si>
  <si>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</si>
  <si>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</si>
  <si>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</si>
  <si>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</si>
  <si>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</si>
  <si>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</si>
  <si>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</si>
  <si>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</si>
  <si>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</si>
  <si>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</si>
  <si>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</si>
  <si>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</si>
  <si>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</si>
  <si>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</si>
  <si>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</si>
  <si>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</si>
  <si>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</si>
  <si>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</si>
  <si>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</si>
  <si>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</si>
  <si>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</si>
  <si>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</si>
  <si>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</si>
  <si>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</si>
  <si>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</si>
  <si>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</si>
  <si>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</si>
  <si>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</si>
  <si>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</si>
  <si>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</si>
  <si>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</si>
  <si>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</si>
  <si>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</si>
  <si>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</si>
  <si>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</si>
  <si>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</si>
  <si>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</si>
  <si>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</si>
  <si>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</si>
  <si>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</si>
  <si>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</si>
  <si>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</si>
  <si>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</si>
  <si>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</si>
  <si>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</si>
  <si>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</si>
  <si>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</si>
  <si>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</si>
  <si>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</si>
  <si>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</si>
  <si>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</si>
  <si>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</si>
  <si>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</si>
  <si>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</si>
  <si>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</si>
  <si>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</si>
  <si>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</si>
  <si>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</si>
  <si>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</si>
  <si>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</si>
  <si>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</si>
  <si>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</si>
  <si>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</si>
  <si>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</si>
  <si>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</si>
  <si>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</si>
  <si>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</si>
  <si>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</si>
  <si>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</si>
  <si>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</si>
  <si>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</si>
  <si>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</si>
  <si>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</si>
  <si>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</si>
  <si>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</si>
  <si>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</si>
  <si>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</si>
  <si>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</si>
  <si>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</si>
  <si>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</si>
  <si>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</si>
  <si>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</si>
  <si>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</si>
  <si>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</si>
  <si>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</si>
  <si>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</si>
  <si>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</si>
  <si>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</si>
  <si>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</si>
  <si>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</si>
  <si>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</si>
  <si>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</si>
  <si>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</si>
  <si>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</si>
  <si>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</si>
  <si>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</si>
  <si>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</si>
  <si>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</si>
  <si>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</si>
  <si>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</si>
  <si>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</si>
  <si>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</si>
  <si>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</si>
  <si>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</si>
  <si>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</si>
  <si>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</si>
  <si>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</si>
  <si>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</si>
  <si>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</si>
  <si>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</si>
  <si>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</si>
  <si>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</si>
  <si>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</si>
  <si>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</si>
  <si>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</si>
  <si>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</si>
  <si>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</si>
  <si>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</si>
  <si>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</si>
  <si>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</si>
  <si>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</si>
  <si>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</si>
  <si>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</si>
  <si>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</si>
  <si>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</si>
  <si>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</si>
  <si>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</si>
  <si>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</si>
  <si>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</si>
  <si>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</si>
  <si>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</si>
  <si>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</si>
  <si>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</si>
  <si>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</si>
  <si>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</si>
  <si>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</si>
  <si>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</si>
  <si>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</si>
  <si>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</si>
  <si>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</si>
  <si>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</si>
  <si>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</si>
  <si>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</si>
  <si>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</si>
  <si>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</si>
  <si>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</si>
  <si>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</si>
  <si>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</si>
  <si>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</si>
  <si>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</si>
  <si>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</si>
  <si>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</si>
  <si>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</si>
  <si>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</si>
  <si>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</si>
  <si>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</si>
  <si>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</si>
  <si>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</si>
  <si>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</si>
  <si>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</si>
  <si>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</si>
  <si>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</si>
  <si>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</si>
  <si>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</si>
  <si>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725860213</t>
  </si>
  <si>
    <t>725pc01</t>
  </si>
  <si>
    <t>725pc02</t>
  </si>
  <si>
    <t>725pc03</t>
  </si>
  <si>
    <t>Roltechnik</t>
  </si>
  <si>
    <t>Ventil</t>
  </si>
  <si>
    <t>WC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</si>
  <si>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</si>
  <si>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</si>
  <si>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</si>
  <si>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</si>
  <si>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</si>
  <si>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</si>
  <si>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</si>
  <si>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</si>
  <si>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</si>
  <si>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</si>
  <si>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</si>
  <si>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</si>
  <si>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</si>
  <si>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</si>
  <si>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</si>
  <si>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</si>
  <si>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</si>
  <si>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</si>
  <si>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</si>
  <si>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</si>
  <si>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</si>
  <si>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</si>
  <si>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</si>
  <si>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</si>
  <si>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</si>
  <si>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</si>
  <si>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</si>
  <si>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</si>
  <si>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</si>
  <si>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</si>
  <si>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</si>
  <si>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</si>
  <si>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</si>
  <si>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</si>
  <si>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</si>
  <si>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</si>
  <si>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</si>
  <si>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</si>
  <si>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</si>
  <si>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</si>
  <si>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</si>
  <si>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</si>
  <si>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</si>
  <si>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</si>
  <si>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</si>
  <si>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</si>
  <si>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</si>
  <si>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</si>
  <si>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</si>
  <si>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</si>
  <si>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</si>
  <si>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</si>
  <si>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</si>
  <si>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Příplatek za spárovací hmotu - plošně,keram.dlažba, malta např.Keracolor FF (Mapei)</t>
  </si>
  <si>
    <t>Příplatek za spárovací hmotu-plošně,pórovin.obklad, malta např.Keracolor FF (Mapei)</t>
  </si>
  <si>
    <t>Nohy k vaně</t>
  </si>
  <si>
    <t>WC KOMBI, duální splachování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</si>
  <si>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</si>
  <si>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</si>
  <si>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</si>
  <si>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</si>
  <si>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</si>
  <si>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</si>
  <si>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</si>
  <si>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</si>
  <si>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</si>
  <si>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</si>
  <si>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Sifon pračkový HL400, D 40/50 mm, nerezový</t>
  </si>
  <si>
    <t>Dřez kuchyňský, nerez s odkapávačem a otvorem pro dřezovou stojánkovou baterii</t>
  </si>
  <si>
    <t>Dlažba keramická např.Samba, Mexico, Paradyz, min. 30x30 cm, dle výběru objednatele</t>
  </si>
  <si>
    <t>Obklad vnitř.stěn, keram.režný, hladký, MC, 30x20 cm</t>
  </si>
  <si>
    <t>D+M elektroinstalačních prací, včetně revize (podrobný popis v technické zprávě)</t>
  </si>
  <si>
    <t>Revize, vč.vyřazovacího protokolu k PS</t>
  </si>
  <si>
    <t>Zhotov.ohybu slož.(etážky) na potrubí Cu D 18, plyn</t>
  </si>
  <si>
    <t>24+4</t>
  </si>
  <si>
    <t>28*1,1</t>
  </si>
  <si>
    <t>Rekonstrukce BJ1+BJ2,P.Lumumby, O-Zábřeh</t>
  </si>
  <si>
    <t>P.Lumumby 23/2160</t>
  </si>
  <si>
    <t>Rekonstrukce BJ1+BJ2, P.Lumumby, O-Zábřeh</t>
  </si>
  <si>
    <t>Rozpočet - P.Lumumby 23/2160</t>
  </si>
  <si>
    <t>Parozábrana</t>
  </si>
  <si>
    <t>D+M Dvířka kontrolní 30x30 do obkladu</t>
  </si>
  <si>
    <t>Sifon umývadlový HL132, D 32, 40 mm, lahvový, nerezový, automatická zátka</t>
  </si>
  <si>
    <t>Baterie umývadlová, dřezová, záruka min.5 let, s dlouhou pípou</t>
  </si>
  <si>
    <t>Baterie vanová V169, záruka min.5 let, včetně tyčového držáku na sprchu</t>
  </si>
  <si>
    <t>Sifon vanový PP HL500, DN 40,50, automatická zátka</t>
  </si>
  <si>
    <t>D+M zárubní a dveří např.SAPELLI - odhad, povrchová úprava lakované nebo CPL laminát, dle výběru objednatele</t>
  </si>
  <si>
    <t>Obkládačka pórov. 300x200x6,8 , dle výběru objednatele</t>
  </si>
  <si>
    <t>Malba bílá, bez penetrace, 2 x</t>
  </si>
  <si>
    <t>107-2022</t>
  </si>
  <si>
    <t>107 -2022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</si>
</sst>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F6" sqref="F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80" t="s">
        <v>24</v>
      </c>
      <c r="C2" s="81"/>
      <c r="D2" s="82" t="s">
        <v>323</v>
      </c>
      <c r="E2" s="211" t="s">
        <v>309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310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8"/>
      <c r="E11" s="218"/>
      <c r="F11" s="218"/>
      <c r="G11" s="218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SUMIF(F49:F65,A16,I49:I65)+SUMIF(F49:F65,"PSU",I49:I65)</f>
        <v>0</v>
      </c>
      <c r="J16" s="210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SUMIF(F49:F65,A17,I49:I65)</f>
        <v>0</v>
      </c>
      <c r="J17" s="210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SUMIF(F49:F65,A18,I49:I65)</f>
        <v>0</v>
      </c>
      <c r="J18" s="210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SUMIF(F49:F65,A19,I49:I65)</f>
        <v>0</v>
      </c>
      <c r="J19" s="210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SUMIF(F49:F65,A20,I49:I65)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9">
        <f>IF(A24&gt;50, ROUNDUP(A23, 0), ROUNDDOWN(A23, 0))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5">
        <f>IF(A26&gt;50, ROUNDUP(A25, 0), ROUNDDOWN(A25, 0))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5">
        <f>ZakladDPHSniVypocet+ZakladDPHZaklVypocet</f>
        <v>0</v>
      </c>
      <c r="H28" s="235"/>
      <c r="I28" s="23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4">
        <f>IF(A29&gt;50, ROUNDUP(A27, 0), ROUNDDOWN(A27, 0))</f>
        <v>0</v>
      </c>
      <c r="H29" s="234"/>
      <c r="I29" s="234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44690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236"/>
      <c r="D39" s="237"/>
      <c r="E39" s="237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8" t="s">
        <v>46</v>
      </c>
      <c r="D40" s="239"/>
      <c r="E40" s="239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6" t="s">
        <v>44</v>
      </c>
      <c r="D41" s="237"/>
      <c r="E41" s="237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40" t="s">
        <v>51</v>
      </c>
      <c r="C42" s="241"/>
      <c r="D42" s="241"/>
      <c r="E42" s="24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243" t="s">
        <v>56</v>
      </c>
      <c r="D49" s="244"/>
      <c r="E49" s="244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57</v>
      </c>
      <c r="C50" s="243" t="s">
        <v>58</v>
      </c>
      <c r="D50" s="244"/>
      <c r="E50" s="244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59</v>
      </c>
      <c r="C51" s="243" t="s">
        <v>60</v>
      </c>
      <c r="D51" s="244"/>
      <c r="E51" s="244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61</v>
      </c>
      <c r="C52" s="243" t="s">
        <v>62</v>
      </c>
      <c r="D52" s="244"/>
      <c r="E52" s="244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63</v>
      </c>
      <c r="C53" s="243" t="s">
        <v>64</v>
      </c>
      <c r="D53" s="244"/>
      <c r="E53" s="244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65</v>
      </c>
      <c r="C54" s="243" t="s">
        <v>66</v>
      </c>
      <c r="D54" s="244"/>
      <c r="E54" s="244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67</v>
      </c>
      <c r="C55" s="243" t="s">
        <v>68</v>
      </c>
      <c r="D55" s="244"/>
      <c r="E55" s="244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69</v>
      </c>
      <c r="C56" s="243" t="s">
        <v>70</v>
      </c>
      <c r="D56" s="244"/>
      <c r="E56" s="244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71</v>
      </c>
      <c r="C57" s="243" t="s">
        <v>72</v>
      </c>
      <c r="D57" s="244"/>
      <c r="E57" s="244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73</v>
      </c>
      <c r="C58" s="243" t="s">
        <v>74</v>
      </c>
      <c r="D58" s="244"/>
      <c r="E58" s="244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75</v>
      </c>
      <c r="C59" s="243" t="s">
        <v>76</v>
      </c>
      <c r="D59" s="244"/>
      <c r="E59" s="244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77</v>
      </c>
      <c r="C60" s="243" t="s">
        <v>78</v>
      </c>
      <c r="D60" s="244"/>
      <c r="E60" s="244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79</v>
      </c>
      <c r="C61" s="243" t="s">
        <v>80</v>
      </c>
      <c r="D61" s="244"/>
      <c r="E61" s="244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81</v>
      </c>
      <c r="C62" s="243" t="s">
        <v>82</v>
      </c>
      <c r="D62" s="244"/>
      <c r="E62" s="244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83</v>
      </c>
      <c r="C63" s="243" t="s">
        <v>84</v>
      </c>
      <c r="D63" s="244"/>
      <c r="E63" s="244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85</v>
      </c>
      <c r="C64" s="243" t="s">
        <v>86</v>
      </c>
      <c r="D64" s="244"/>
      <c r="E64" s="244"/>
      <c r="F64" s="137" t="s">
        <v>87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88</v>
      </c>
      <c r="C65" s="243" t="s">
        <v>29</v>
      </c>
      <c r="D65" s="244"/>
      <c r="E65" s="244"/>
      <c r="F65" s="137" t="s">
        <v>88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113" activePane="bottomLeft" state="frozen"/>
      <selection pane="bottomLeft" activeCell="B127" sqref="B127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90</v>
      </c>
    </row>
    <row r="2" spans="1:60" ht="24.95" customHeight="1" x14ac:dyDescent="0.2">
      <c r="A2" s="143" t="s">
        <v>8</v>
      </c>
      <c r="B2" s="77" t="s">
        <v>322</v>
      </c>
      <c r="C2" s="262" t="s">
        <v>311</v>
      </c>
      <c r="D2" s="263"/>
      <c r="E2" s="263"/>
      <c r="F2" s="263"/>
      <c r="G2" s="264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5" t="s">
        <v>312</v>
      </c>
      <c r="D4" s="266"/>
      <c r="E4" s="266"/>
      <c r="F4" s="266"/>
      <c r="G4" s="267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114</v>
      </c>
      <c r="B8" s="187" t="s">
        <v>55</v>
      </c>
      <c r="C8" s="188" t="s">
        <v>56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29.620000000000005</v>
      </c>
      <c r="W8" s="160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76" t="s">
        <v>298</v>
      </c>
      <c r="D9" s="165" t="s">
        <v>291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117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119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121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122</v>
      </c>
      <c r="C12" s="176" t="s">
        <v>299</v>
      </c>
      <c r="D12" s="165" t="s">
        <v>291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117</v>
      </c>
      <c r="T12" s="158" t="s">
        <v>117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124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125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126</v>
      </c>
      <c r="C15" s="176" t="s">
        <v>127</v>
      </c>
      <c r="D15" s="165" t="s">
        <v>291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128</v>
      </c>
      <c r="T15" s="158" t="s">
        <v>129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130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131</v>
      </c>
      <c r="C17" s="176" t="s">
        <v>132</v>
      </c>
      <c r="D17" s="165" t="s">
        <v>291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117</v>
      </c>
      <c r="T17" s="158" t="s">
        <v>117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133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134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135</v>
      </c>
      <c r="C20" s="170" t="s">
        <v>313</v>
      </c>
      <c r="D20" s="165" t="s">
        <v>291</v>
      </c>
      <c r="E20" s="171">
        <v>3.1960000000000002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117</v>
      </c>
      <c r="T20" s="158" t="s">
        <v>117</v>
      </c>
      <c r="U20" s="158">
        <v>1.6850000000000001</v>
      </c>
      <c r="V20" s="158">
        <f>ROUND(E20*U20,2)</f>
        <v>5.39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114</v>
      </c>
      <c r="B21" s="187" t="s">
        <v>57</v>
      </c>
      <c r="C21" s="188" t="s">
        <v>58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115</v>
      </c>
    </row>
    <row r="22" spans="1:60" outlineLevel="1" x14ac:dyDescent="0.2">
      <c r="A22" s="174">
        <v>6</v>
      </c>
      <c r="B22" s="175" t="s">
        <v>137</v>
      </c>
      <c r="C22" s="176" t="s">
        <v>138</v>
      </c>
      <c r="D22" s="165" t="s">
        <v>291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117</v>
      </c>
      <c r="T22" s="158" t="s">
        <v>117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139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114</v>
      </c>
      <c r="B24" s="187" t="s">
        <v>59</v>
      </c>
      <c r="C24" s="188" t="s">
        <v>60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115</v>
      </c>
    </row>
    <row r="25" spans="1:60" outlineLevel="1" x14ac:dyDescent="0.2">
      <c r="A25" s="168">
        <v>7</v>
      </c>
      <c r="B25" s="169" t="s">
        <v>140</v>
      </c>
      <c r="C25" s="170" t="s">
        <v>141</v>
      </c>
      <c r="D25" s="165" t="s">
        <v>291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117</v>
      </c>
      <c r="T25" s="158" t="s">
        <v>117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114</v>
      </c>
      <c r="B26" s="187" t="s">
        <v>61</v>
      </c>
      <c r="C26" s="188" t="s">
        <v>62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115</v>
      </c>
    </row>
    <row r="27" spans="1:60" outlineLevel="1" x14ac:dyDescent="0.2">
      <c r="A27" s="174">
        <v>8</v>
      </c>
      <c r="B27" s="175" t="s">
        <v>142</v>
      </c>
      <c r="C27" s="176" t="s">
        <v>143</v>
      </c>
      <c r="D27" s="165" t="s">
        <v>291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117</v>
      </c>
      <c r="T27" s="158" t="s">
        <v>117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144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145</v>
      </c>
      <c r="C29" s="170" t="s">
        <v>146</v>
      </c>
      <c r="D29" s="165" t="s">
        <v>291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117</v>
      </c>
      <c r="T29" s="158" t="s">
        <v>117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147</v>
      </c>
      <c r="C30" s="170" t="s">
        <v>148</v>
      </c>
      <c r="D30" s="166" t="s">
        <v>149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117</v>
      </c>
      <c r="T30" s="158" t="s">
        <v>117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150</v>
      </c>
      <c r="C31" s="176" t="s">
        <v>293</v>
      </c>
      <c r="D31" s="165" t="s">
        <v>291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117</v>
      </c>
      <c r="T31" s="158" t="s">
        <v>117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151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152</v>
      </c>
      <c r="C33" s="170" t="s">
        <v>153</v>
      </c>
      <c r="D33" s="166" t="s">
        <v>136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154</v>
      </c>
      <c r="T33" s="158" t="s">
        <v>155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156</v>
      </c>
      <c r="C34" s="170" t="s">
        <v>157</v>
      </c>
      <c r="D34" s="166" t="s">
        <v>158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154</v>
      </c>
      <c r="T34" s="158" t="s">
        <v>155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159</v>
      </c>
      <c r="C35" s="170" t="s">
        <v>160</v>
      </c>
      <c r="D35" s="166" t="s">
        <v>158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154</v>
      </c>
      <c r="T35" s="158" t="s">
        <v>161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162</v>
      </c>
      <c r="C36" s="170" t="s">
        <v>295</v>
      </c>
      <c r="D36" s="166" t="s">
        <v>136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154</v>
      </c>
      <c r="T36" s="158" t="s">
        <v>155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163</v>
      </c>
      <c r="C37" s="170" t="s">
        <v>314</v>
      </c>
      <c r="D37" s="166" t="s">
        <v>136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154</v>
      </c>
      <c r="T37" s="158" t="s">
        <v>161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114</v>
      </c>
      <c r="B38" s="187" t="s">
        <v>63</v>
      </c>
      <c r="C38" s="188" t="s">
        <v>64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115</v>
      </c>
    </row>
    <row r="39" spans="1:60" outlineLevel="1" x14ac:dyDescent="0.2">
      <c r="A39" s="168">
        <v>17</v>
      </c>
      <c r="B39" s="169" t="s">
        <v>164</v>
      </c>
      <c r="C39" s="170" t="s">
        <v>165</v>
      </c>
      <c r="D39" s="166" t="s">
        <v>166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117</v>
      </c>
      <c r="T39" s="158" t="s">
        <v>117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114</v>
      </c>
      <c r="B40" s="187" t="s">
        <v>65</v>
      </c>
      <c r="C40" s="188" t="s">
        <v>66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0.04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4.12</v>
      </c>
      <c r="W40" s="160"/>
      <c r="AG40" t="s">
        <v>115</v>
      </c>
    </row>
    <row r="41" spans="1:60" ht="22.5" outlineLevel="1" x14ac:dyDescent="0.2">
      <c r="A41" s="174">
        <v>18</v>
      </c>
      <c r="B41" s="175" t="s">
        <v>168</v>
      </c>
      <c r="C41" s="176" t="s">
        <v>169</v>
      </c>
      <c r="D41" s="165" t="s">
        <v>291</v>
      </c>
      <c r="E41" s="177">
        <v>9.85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0.04</v>
      </c>
      <c r="P41" s="158">
        <v>0</v>
      </c>
      <c r="Q41" s="158">
        <f>ROUND(E41*P41,2)</f>
        <v>0</v>
      </c>
      <c r="R41" s="158"/>
      <c r="S41" s="158" t="s">
        <v>117</v>
      </c>
      <c r="T41" s="158" t="s">
        <v>117</v>
      </c>
      <c r="U41" s="158">
        <v>0.41865000000000002</v>
      </c>
      <c r="V41" s="158">
        <f>ROUND(E41*U41,2)</f>
        <v>4.12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171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172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114</v>
      </c>
      <c r="B44" s="187" t="s">
        <v>67</v>
      </c>
      <c r="C44" s="188" t="s">
        <v>68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115</v>
      </c>
    </row>
    <row r="45" spans="1:60" outlineLevel="1" x14ac:dyDescent="0.2">
      <c r="A45" s="168">
        <v>19</v>
      </c>
      <c r="B45" s="169" t="s">
        <v>173</v>
      </c>
      <c r="C45" s="170" t="s">
        <v>174</v>
      </c>
      <c r="D45" s="166" t="s">
        <v>149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117</v>
      </c>
      <c r="T45" s="158" t="s">
        <v>117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176</v>
      </c>
      <c r="C46" s="170" t="s">
        <v>177</v>
      </c>
      <c r="D46" s="166" t="s">
        <v>149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117</v>
      </c>
      <c r="T46" s="158" t="s">
        <v>117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175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178</v>
      </c>
      <c r="C47" s="170" t="s">
        <v>179</v>
      </c>
      <c r="D47" s="166" t="s">
        <v>149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117</v>
      </c>
      <c r="T47" s="158" t="s">
        <v>117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180</v>
      </c>
      <c r="C48" s="170" t="s">
        <v>181</v>
      </c>
      <c r="D48" s="166" t="s">
        <v>136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117</v>
      </c>
      <c r="T48" s="158" t="s">
        <v>117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182</v>
      </c>
      <c r="C49" s="176" t="s">
        <v>183</v>
      </c>
      <c r="D49" s="167" t="s">
        <v>136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154</v>
      </c>
      <c r="T49" s="158" t="s">
        <v>155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184</v>
      </c>
      <c r="C50" s="193" t="s">
        <v>185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117</v>
      </c>
      <c r="T50" s="158" t="s">
        <v>117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186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114</v>
      </c>
      <c r="B51" s="187" t="s">
        <v>69</v>
      </c>
      <c r="C51" s="188" t="s">
        <v>70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115</v>
      </c>
    </row>
    <row r="52" spans="1:60" outlineLevel="1" x14ac:dyDescent="0.2">
      <c r="A52" s="168">
        <v>25</v>
      </c>
      <c r="B52" s="169" t="s">
        <v>187</v>
      </c>
      <c r="C52" s="170" t="s">
        <v>188</v>
      </c>
      <c r="D52" s="166" t="s">
        <v>136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117</v>
      </c>
      <c r="T52" s="158" t="s">
        <v>117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189</v>
      </c>
      <c r="C53" s="170" t="s">
        <v>190</v>
      </c>
      <c r="D53" s="166" t="s">
        <v>136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117</v>
      </c>
      <c r="T53" s="158" t="s">
        <v>117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175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191</v>
      </c>
      <c r="C54" s="170" t="s">
        <v>192</v>
      </c>
      <c r="D54" s="166" t="s">
        <v>149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117</v>
      </c>
      <c r="T54" s="158" t="s">
        <v>117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193</v>
      </c>
      <c r="C55" s="170" t="s">
        <v>194</v>
      </c>
      <c r="D55" s="166" t="s">
        <v>149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117</v>
      </c>
      <c r="T55" s="158" t="s">
        <v>117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195</v>
      </c>
      <c r="C56" s="170" t="s">
        <v>196</v>
      </c>
      <c r="D56" s="166" t="s">
        <v>136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117</v>
      </c>
      <c r="T56" s="158" t="s">
        <v>117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197</v>
      </c>
      <c r="C57" s="170" t="s">
        <v>198</v>
      </c>
      <c r="D57" s="166" t="s">
        <v>199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117</v>
      </c>
      <c r="T57" s="158" t="s">
        <v>117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200</v>
      </c>
      <c r="C58" s="170" t="s">
        <v>201</v>
      </c>
      <c r="D58" s="166" t="s">
        <v>136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117</v>
      </c>
      <c r="T58" s="158" t="s">
        <v>117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202</v>
      </c>
      <c r="C59" s="170" t="s">
        <v>203</v>
      </c>
      <c r="D59" s="166" t="s">
        <v>149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117</v>
      </c>
      <c r="T59" s="158" t="s">
        <v>117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175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204</v>
      </c>
      <c r="C60" s="170" t="s">
        <v>205</v>
      </c>
      <c r="D60" s="166" t="s">
        <v>149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117</v>
      </c>
      <c r="T60" s="158" t="s">
        <v>117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175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69</v>
      </c>
      <c r="C61" s="176" t="s">
        <v>206</v>
      </c>
      <c r="D61" s="167" t="s">
        <v>149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154</v>
      </c>
      <c r="T61" s="158" t="s">
        <v>161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207</v>
      </c>
      <c r="C62" s="193" t="s">
        <v>208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117</v>
      </c>
      <c r="T62" s="158" t="s">
        <v>117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186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114</v>
      </c>
      <c r="B63" s="187" t="s">
        <v>71</v>
      </c>
      <c r="C63" s="188" t="s">
        <v>72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115</v>
      </c>
    </row>
    <row r="64" spans="1:60" outlineLevel="1" x14ac:dyDescent="0.2">
      <c r="A64" s="168">
        <v>36</v>
      </c>
      <c r="B64" s="169" t="s">
        <v>209</v>
      </c>
      <c r="C64" s="170" t="s">
        <v>306</v>
      </c>
      <c r="D64" s="166" t="s">
        <v>149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117</v>
      </c>
      <c r="T64" s="158" t="s">
        <v>155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71</v>
      </c>
      <c r="C65" s="170" t="s">
        <v>305</v>
      </c>
      <c r="D65" s="166" t="s">
        <v>158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154</v>
      </c>
      <c r="T65" s="158" t="s">
        <v>161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210</v>
      </c>
      <c r="C66" s="176" t="s">
        <v>292</v>
      </c>
      <c r="D66" s="167" t="s">
        <v>158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154</v>
      </c>
      <c r="T66" s="158" t="s">
        <v>161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211</v>
      </c>
      <c r="C67" s="193" t="s">
        <v>212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117</v>
      </c>
      <c r="T67" s="158" t="s">
        <v>117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186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114</v>
      </c>
      <c r="B68" s="187" t="s">
        <v>73</v>
      </c>
      <c r="C68" s="188" t="s">
        <v>74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115</v>
      </c>
    </row>
    <row r="69" spans="1:60" outlineLevel="1" x14ac:dyDescent="0.2">
      <c r="A69" s="168">
        <v>40</v>
      </c>
      <c r="B69" s="169" t="s">
        <v>213</v>
      </c>
      <c r="C69" s="170" t="s">
        <v>214</v>
      </c>
      <c r="D69" s="166" t="s">
        <v>215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117</v>
      </c>
      <c r="T69" s="158" t="s">
        <v>117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216</v>
      </c>
      <c r="C70" s="170" t="s">
        <v>217</v>
      </c>
      <c r="D70" s="166" t="s">
        <v>215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117</v>
      </c>
      <c r="T70" s="158" t="s">
        <v>117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218</v>
      </c>
      <c r="C71" s="170" t="s">
        <v>219</v>
      </c>
      <c r="D71" s="166" t="s">
        <v>215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117</v>
      </c>
      <c r="T71" s="158" t="s">
        <v>117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175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220</v>
      </c>
      <c r="C72" s="170" t="s">
        <v>221</v>
      </c>
      <c r="D72" s="166" t="s">
        <v>215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117</v>
      </c>
      <c r="T72" s="158" t="s">
        <v>117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222</v>
      </c>
      <c r="C73" s="170" t="s">
        <v>223</v>
      </c>
      <c r="D73" s="166" t="s">
        <v>136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117</v>
      </c>
      <c r="T73" s="158" t="s">
        <v>117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224</v>
      </c>
      <c r="C74" s="170" t="s">
        <v>296</v>
      </c>
      <c r="D74" s="166" t="s">
        <v>136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117</v>
      </c>
      <c r="T74" s="158" t="s">
        <v>117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225</v>
      </c>
      <c r="C75" s="170" t="s">
        <v>300</v>
      </c>
      <c r="D75" s="166" t="s">
        <v>136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117</v>
      </c>
      <c r="T75" s="158" t="s">
        <v>117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68">
        <v>47</v>
      </c>
      <c r="B76" s="169" t="s">
        <v>226</v>
      </c>
      <c r="C76" s="170" t="s">
        <v>315</v>
      </c>
      <c r="D76" s="166" t="s">
        <v>136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117</v>
      </c>
      <c r="T76" s="158" t="s">
        <v>117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175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68">
        <v>48</v>
      </c>
      <c r="B77" s="169" t="s">
        <v>227</v>
      </c>
      <c r="C77" s="170" t="s">
        <v>316</v>
      </c>
      <c r="D77" s="166" t="s">
        <v>158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154</v>
      </c>
      <c r="T77" s="158" t="s">
        <v>161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228</v>
      </c>
      <c r="C78" s="170" t="s">
        <v>297</v>
      </c>
      <c r="D78" s="166" t="s">
        <v>136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154</v>
      </c>
      <c r="T78" s="158" t="s">
        <v>155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68">
        <v>50</v>
      </c>
      <c r="B79" s="169" t="s">
        <v>229</v>
      </c>
      <c r="C79" s="170" t="s">
        <v>301</v>
      </c>
      <c r="D79" s="166" t="s">
        <v>136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154</v>
      </c>
      <c r="T79" s="158" t="s">
        <v>155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68">
        <v>51</v>
      </c>
      <c r="B80" s="169" t="s">
        <v>230</v>
      </c>
      <c r="C80" s="170" t="s">
        <v>317</v>
      </c>
      <c r="D80" s="166" t="s">
        <v>136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154</v>
      </c>
      <c r="T80" s="158" t="s">
        <v>161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231</v>
      </c>
      <c r="C81" s="170" t="s">
        <v>290</v>
      </c>
      <c r="D81" s="166" t="s">
        <v>136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154</v>
      </c>
      <c r="T81" s="158" t="s">
        <v>161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232</v>
      </c>
      <c r="C82" s="170" t="s">
        <v>289</v>
      </c>
      <c r="D82" s="166" t="s">
        <v>136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154</v>
      </c>
      <c r="T82" s="158" t="s">
        <v>155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68">
        <v>54</v>
      </c>
      <c r="B83" s="169" t="s">
        <v>230</v>
      </c>
      <c r="C83" s="170" t="s">
        <v>318</v>
      </c>
      <c r="D83" s="166" t="s">
        <v>136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154</v>
      </c>
      <c r="T83" s="158" t="s">
        <v>155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230</v>
      </c>
      <c r="C84" s="170" t="s">
        <v>294</v>
      </c>
      <c r="D84" s="166" t="s">
        <v>136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154</v>
      </c>
      <c r="T84" s="158" t="s">
        <v>155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230</v>
      </c>
      <c r="C85" s="176" t="s">
        <v>288</v>
      </c>
      <c r="D85" s="167" t="s">
        <v>136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154</v>
      </c>
      <c r="T85" s="158" t="s">
        <v>155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234</v>
      </c>
      <c r="C86" s="193" t="s">
        <v>235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117</v>
      </c>
      <c r="T86" s="158" t="s">
        <v>117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186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114</v>
      </c>
      <c r="B87" s="187" t="s">
        <v>75</v>
      </c>
      <c r="C87" s="188" t="s">
        <v>76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115</v>
      </c>
    </row>
    <row r="88" spans="1:60" ht="33.75" outlineLevel="1" x14ac:dyDescent="0.2">
      <c r="A88" s="168">
        <v>58</v>
      </c>
      <c r="B88" s="169" t="s">
        <v>236</v>
      </c>
      <c r="C88" s="170" t="s">
        <v>319</v>
      </c>
      <c r="D88" s="166" t="s">
        <v>136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154</v>
      </c>
      <c r="T88" s="158" t="s">
        <v>155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237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114</v>
      </c>
      <c r="B89" s="187" t="s">
        <v>77</v>
      </c>
      <c r="C89" s="188" t="s">
        <v>78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115</v>
      </c>
    </row>
    <row r="90" spans="1:60" outlineLevel="1" x14ac:dyDescent="0.2">
      <c r="A90" s="174">
        <v>59</v>
      </c>
      <c r="B90" s="175" t="s">
        <v>238</v>
      </c>
      <c r="C90" s="176" t="s">
        <v>239</v>
      </c>
      <c r="D90" s="165" t="s">
        <v>291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117</v>
      </c>
      <c r="T90" s="158" t="s">
        <v>117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175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240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241</v>
      </c>
      <c r="C92" s="170" t="s">
        <v>242</v>
      </c>
      <c r="D92" s="165" t="s">
        <v>291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243</v>
      </c>
      <c r="T92" s="158" t="s">
        <v>243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175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244</v>
      </c>
      <c r="C93" s="176" t="s">
        <v>286</v>
      </c>
      <c r="D93" s="165" t="s">
        <v>291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117</v>
      </c>
      <c r="T93" s="158" t="s">
        <v>117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175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240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74">
        <v>62</v>
      </c>
      <c r="B95" s="175" t="s">
        <v>245</v>
      </c>
      <c r="C95" s="176" t="s">
        <v>302</v>
      </c>
      <c r="D95" s="165" t="s">
        <v>291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154</v>
      </c>
      <c r="T95" s="158" t="s">
        <v>161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246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247</v>
      </c>
      <c r="C97" s="193" t="s">
        <v>248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117</v>
      </c>
      <c r="T97" s="158" t="s">
        <v>117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186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114</v>
      </c>
      <c r="B98" s="187" t="s">
        <v>79</v>
      </c>
      <c r="C98" s="188" t="s">
        <v>80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1.8800000000000001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39.54</v>
      </c>
      <c r="W98" s="160"/>
      <c r="AG98" t="s">
        <v>115</v>
      </c>
    </row>
    <row r="99" spans="1:60" ht="22.5" outlineLevel="1" x14ac:dyDescent="0.2">
      <c r="A99" s="174">
        <v>64</v>
      </c>
      <c r="B99" s="175" t="s">
        <v>249</v>
      </c>
      <c r="C99" s="176" t="s">
        <v>287</v>
      </c>
      <c r="D99" s="165" t="s">
        <v>291</v>
      </c>
      <c r="E99" s="177">
        <v>28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117</v>
      </c>
      <c r="T99" s="158" t="s">
        <v>117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175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307</v>
      </c>
      <c r="D100" s="183"/>
      <c r="E100" s="184">
        <v>28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74">
        <v>65</v>
      </c>
      <c r="B101" s="175" t="s">
        <v>250</v>
      </c>
      <c r="C101" s="176" t="s">
        <v>303</v>
      </c>
      <c r="D101" s="165" t="s">
        <v>291</v>
      </c>
      <c r="E101" s="177">
        <v>28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1.56</v>
      </c>
      <c r="P101" s="158">
        <v>0</v>
      </c>
      <c r="Q101" s="158">
        <f>ROUND(E101*P101,2)</f>
        <v>0</v>
      </c>
      <c r="R101" s="158"/>
      <c r="S101" s="158" t="s">
        <v>117</v>
      </c>
      <c r="T101" s="158" t="s">
        <v>117</v>
      </c>
      <c r="U101" s="158">
        <v>1.3480000000000001</v>
      </c>
      <c r="V101" s="158">
        <f>ROUND(E101*U101,2)</f>
        <v>37.74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175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307</v>
      </c>
      <c r="D102" s="183"/>
      <c r="E102" s="184">
        <v>28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251</v>
      </c>
      <c r="C103" s="170" t="s">
        <v>252</v>
      </c>
      <c r="D103" s="166" t="s">
        <v>149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117</v>
      </c>
      <c r="T103" s="158" t="s">
        <v>117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175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4">
        <v>67</v>
      </c>
      <c r="B104" s="175" t="s">
        <v>253</v>
      </c>
      <c r="C104" s="176" t="s">
        <v>320</v>
      </c>
      <c r="D104" s="165" t="s">
        <v>291</v>
      </c>
      <c r="E104" s="177">
        <v>30.8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0.31</v>
      </c>
      <c r="P104" s="158">
        <v>0</v>
      </c>
      <c r="Q104" s="158">
        <f>ROUND(E104*P104,2)</f>
        <v>0</v>
      </c>
      <c r="R104" s="158" t="s">
        <v>254</v>
      </c>
      <c r="S104" s="158" t="s">
        <v>117</v>
      </c>
      <c r="T104" s="158" t="s">
        <v>155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237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308</v>
      </c>
      <c r="D105" s="183"/>
      <c r="E105" s="184">
        <v>30.8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255</v>
      </c>
      <c r="C106" s="193" t="s">
        <v>256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117</v>
      </c>
      <c r="T106" s="158" t="s">
        <v>117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186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114</v>
      </c>
      <c r="B107" s="187" t="s">
        <v>81</v>
      </c>
      <c r="C107" s="188" t="s">
        <v>82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115</v>
      </c>
    </row>
    <row r="108" spans="1:60" outlineLevel="1" x14ac:dyDescent="0.2">
      <c r="A108" s="174">
        <v>69</v>
      </c>
      <c r="B108" s="175" t="s">
        <v>257</v>
      </c>
      <c r="C108" s="176" t="s">
        <v>258</v>
      </c>
      <c r="D108" s="165" t="s">
        <v>291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117</v>
      </c>
      <c r="T108" s="158" t="s">
        <v>117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175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120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259</v>
      </c>
      <c r="C110" s="170" t="s">
        <v>321</v>
      </c>
      <c r="D110" s="165" t="s">
        <v>291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117</v>
      </c>
      <c r="T110" s="158" t="s">
        <v>117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175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114</v>
      </c>
      <c r="B111" s="187" t="s">
        <v>83</v>
      </c>
      <c r="C111" s="188" t="s">
        <v>84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115</v>
      </c>
    </row>
    <row r="112" spans="1:60" ht="22.5" outlineLevel="1" x14ac:dyDescent="0.2">
      <c r="A112" s="168">
        <v>71</v>
      </c>
      <c r="B112" s="169" t="s">
        <v>260</v>
      </c>
      <c r="C112" s="170" t="s">
        <v>304</v>
      </c>
      <c r="D112" s="166" t="s">
        <v>158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154</v>
      </c>
      <c r="T112" s="158" t="s">
        <v>155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114</v>
      </c>
      <c r="B113" s="187" t="s">
        <v>85</v>
      </c>
      <c r="C113" s="188" t="s">
        <v>86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115</v>
      </c>
    </row>
    <row r="114" spans="1:60" outlineLevel="1" x14ac:dyDescent="0.2">
      <c r="A114" s="168">
        <v>72</v>
      </c>
      <c r="B114" s="169" t="s">
        <v>261</v>
      </c>
      <c r="C114" s="170" t="s">
        <v>262</v>
      </c>
      <c r="D114" s="166" t="s">
        <v>166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117</v>
      </c>
      <c r="T114" s="158" t="s">
        <v>117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263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264</v>
      </c>
      <c r="C115" s="170" t="s">
        <v>265</v>
      </c>
      <c r="D115" s="166" t="s">
        <v>166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117</v>
      </c>
      <c r="T115" s="158" t="s">
        <v>117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263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266</v>
      </c>
      <c r="C116" s="170" t="s">
        <v>267</v>
      </c>
      <c r="D116" s="166" t="s">
        <v>166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117</v>
      </c>
      <c r="T116" s="158" t="s">
        <v>117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263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268</v>
      </c>
      <c r="C117" s="170" t="s">
        <v>269</v>
      </c>
      <c r="D117" s="166" t="s">
        <v>166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117</v>
      </c>
      <c r="T117" s="158" t="s">
        <v>117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263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270</v>
      </c>
      <c r="C118" s="170" t="s">
        <v>271</v>
      </c>
      <c r="D118" s="166" t="s">
        <v>166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117</v>
      </c>
      <c r="T118" s="158" t="s">
        <v>117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263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272</v>
      </c>
      <c r="C119" s="170" t="s">
        <v>273</v>
      </c>
      <c r="D119" s="166" t="s">
        <v>166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117</v>
      </c>
      <c r="T119" s="158" t="s">
        <v>117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263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114</v>
      </c>
      <c r="B120" s="187" t="s">
        <v>88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115</v>
      </c>
    </row>
    <row r="121" spans="1:60" outlineLevel="1" x14ac:dyDescent="0.2">
      <c r="A121" s="168">
        <v>78</v>
      </c>
      <c r="B121" s="169" t="s">
        <v>274</v>
      </c>
      <c r="C121" s="170" t="s">
        <v>275</v>
      </c>
      <c r="D121" s="166" t="s">
        <v>276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117</v>
      </c>
      <c r="T121" s="158" t="s">
        <v>155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277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278</v>
      </c>
      <c r="C122" s="170" t="s">
        <v>279</v>
      </c>
      <c r="D122" s="166" t="s">
        <v>276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154</v>
      </c>
      <c r="T122" s="158" t="s">
        <v>155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277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280</v>
      </c>
      <c r="C123" s="176" t="s">
        <v>281</v>
      </c>
      <c r="D123" s="167" t="s">
        <v>276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154</v>
      </c>
      <c r="T123" s="158" t="s">
        <v>155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277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282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8" t="s">
        <v>283</v>
      </c>
      <c r="B127" s="268"/>
      <c r="C127" s="269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9"/>
      <c r="B128" s="250"/>
      <c r="C128" s="251"/>
      <c r="D128" s="250"/>
      <c r="E128" s="250"/>
      <c r="F128" s="250"/>
      <c r="G128" s="252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284</v>
      </c>
    </row>
    <row r="129" spans="1:33" x14ac:dyDescent="0.2">
      <c r="A129" s="253"/>
      <c r="B129" s="254"/>
      <c r="C129" s="255"/>
      <c r="D129" s="254"/>
      <c r="E129" s="254"/>
      <c r="F129" s="254"/>
      <c r="G129" s="256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7"/>
      <c r="B132" s="258"/>
      <c r="C132" s="259"/>
      <c r="D132" s="258"/>
      <c r="E132" s="258"/>
      <c r="F132" s="258"/>
      <c r="G132" s="260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62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64"/>
      <c r="D134" s="142"/>
      <c r="AG134" t="s">
        <v>285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27" right="0.19685039370078741" top="0.78740157480314965" bottom="0.59055118110236227" header="0.31496062992125984" footer="0.31496062992125984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2022-05-06T05:02:07Z</cp:lastPrinted>
  <dcterms:created xsi:type="dcterms:W3CDTF">2009-04-08T07:15:50Z</dcterms:created>
  <dcterms:modified xsi:type="dcterms:W3CDTF">2022-05-09T14:13:27Z</dcterms:modified>
</cp:coreProperties>
</file>