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 Horymírova 4, byt č. 71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36" i="2"/>
  <c r="BH436" i="2"/>
  <c r="BG436" i="2"/>
  <c r="BE436" i="2"/>
  <c r="T436" i="2"/>
  <c r="T435" i="2"/>
  <c r="R436" i="2"/>
  <c r="R435" i="2" s="1"/>
  <c r="P436" i="2"/>
  <c r="P435" i="2"/>
  <c r="BI434" i="2"/>
  <c r="BH434" i="2"/>
  <c r="BG434" i="2"/>
  <c r="BE434" i="2"/>
  <c r="T434" i="2"/>
  <c r="T433" i="2" s="1"/>
  <c r="T432" i="2" s="1"/>
  <c r="R434" i="2"/>
  <c r="R433" i="2"/>
  <c r="R432" i="2" s="1"/>
  <c r="P434" i="2"/>
  <c r="P433" i="2"/>
  <c r="P432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 s="1"/>
  <c r="J23" i="2"/>
  <c r="J18" i="2"/>
  <c r="E18" i="2"/>
  <c r="F92" i="2" s="1"/>
  <c r="J17" i="2"/>
  <c r="J15" i="2"/>
  <c r="E15" i="2"/>
  <c r="F91" i="2" s="1"/>
  <c r="J14" i="2"/>
  <c r="J12" i="2"/>
  <c r="J135" i="2"/>
  <c r="E7" i="2"/>
  <c r="E85" i="2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J377" i="2"/>
  <c r="BK373" i="2"/>
  <c r="BK371" i="2"/>
  <c r="J370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3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J284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J224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J156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7" i="2"/>
  <c r="J386" i="2"/>
  <c r="J385" i="2"/>
  <c r="J383" i="2"/>
  <c r="BK379" i="2"/>
  <c r="BK377" i="2"/>
  <c r="J373" i="2"/>
  <c r="J371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J333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9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8" i="2"/>
  <c r="J227" i="2"/>
  <c r="J225" i="2"/>
  <c r="BK224" i="2"/>
  <c r="J217" i="2"/>
  <c r="J215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J154" i="2"/>
  <c r="BK152" i="2"/>
  <c r="BK150" i="2"/>
  <c r="J150" i="2"/>
  <c r="BK149" i="2"/>
  <c r="BK148" i="2"/>
  <c r="J147" i="2"/>
  <c r="J146" i="2"/>
  <c r="J145" i="2"/>
  <c r="J144" i="2"/>
  <c r="AS94" i="1"/>
  <c r="BK143" i="2" l="1"/>
  <c r="R143" i="2"/>
  <c r="BK167" i="2"/>
  <c r="J167" i="2"/>
  <c r="J99" i="2" s="1"/>
  <c r="R167" i="2"/>
  <c r="BK189" i="2"/>
  <c r="J189" i="2"/>
  <c r="J100" i="2" s="1"/>
  <c r="R189" i="2"/>
  <c r="BK197" i="2"/>
  <c r="J197" i="2"/>
  <c r="J101" i="2" s="1"/>
  <c r="R197" i="2"/>
  <c r="BK202" i="2"/>
  <c r="R202" i="2"/>
  <c r="BK229" i="2"/>
  <c r="J229" i="2"/>
  <c r="J104" i="2"/>
  <c r="P229" i="2"/>
  <c r="T229" i="2"/>
  <c r="P240" i="2"/>
  <c r="T240" i="2"/>
  <c r="P252" i="2"/>
  <c r="BK264" i="2"/>
  <c r="J264" i="2" s="1"/>
  <c r="J107" i="2" s="1"/>
  <c r="R264" i="2"/>
  <c r="BK286" i="2"/>
  <c r="J286" i="2" s="1"/>
  <c r="J108" i="2" s="1"/>
  <c r="P286" i="2"/>
  <c r="BK290" i="2"/>
  <c r="J290" i="2" s="1"/>
  <c r="J109" i="2" s="1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 s="1"/>
  <c r="J105" i="2" s="1"/>
  <c r="R240" i="2"/>
  <c r="BK252" i="2"/>
  <c r="J252" i="2" s="1"/>
  <c r="J106" i="2" s="1"/>
  <c r="R252" i="2"/>
  <c r="T252" i="2"/>
  <c r="P264" i="2"/>
  <c r="T264" i="2"/>
  <c r="R286" i="2"/>
  <c r="T286" i="2"/>
  <c r="P290" i="2"/>
  <c r="T290" i="2"/>
  <c r="BK308" i="2"/>
  <c r="J308" i="2" s="1"/>
  <c r="J110" i="2" s="1"/>
  <c r="P308" i="2"/>
  <c r="R308" i="2"/>
  <c r="T308" i="2"/>
  <c r="BK314" i="2"/>
  <c r="J314" i="2"/>
  <c r="J111" i="2"/>
  <c r="P314" i="2"/>
  <c r="R314" i="2"/>
  <c r="T314" i="2"/>
  <c r="BK334" i="2"/>
  <c r="J334" i="2" s="1"/>
  <c r="J112" i="2" s="1"/>
  <c r="P334" i="2"/>
  <c r="R334" i="2"/>
  <c r="T334" i="2"/>
  <c r="BK351" i="2"/>
  <c r="J351" i="2"/>
  <c r="J113" i="2"/>
  <c r="P351" i="2"/>
  <c r="R351" i="2"/>
  <c r="T351" i="2"/>
  <c r="BK361" i="2"/>
  <c r="J361" i="2" s="1"/>
  <c r="J114" i="2" s="1"/>
  <c r="P361" i="2"/>
  <c r="R361" i="2"/>
  <c r="T361" i="2"/>
  <c r="BK372" i="2"/>
  <c r="J372" i="2"/>
  <c r="J115" i="2" s="1"/>
  <c r="R372" i="2"/>
  <c r="T372" i="2"/>
  <c r="BK389" i="2"/>
  <c r="J389" i="2"/>
  <c r="J116" i="2" s="1"/>
  <c r="P389" i="2"/>
  <c r="R389" i="2"/>
  <c r="T389" i="2"/>
  <c r="BK395" i="2"/>
  <c r="J395" i="2" s="1"/>
  <c r="J117" i="2" s="1"/>
  <c r="P395" i="2"/>
  <c r="R395" i="2"/>
  <c r="T395" i="2"/>
  <c r="BK409" i="2"/>
  <c r="J409" i="2"/>
  <c r="J118" i="2" s="1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 s="1"/>
  <c r="J120" i="2" s="1"/>
  <c r="BK435" i="2"/>
  <c r="J435" i="2"/>
  <c r="J121" i="2" s="1"/>
  <c r="F33" i="2"/>
  <c r="AZ95" i="1" s="1"/>
  <c r="AZ94" i="1" s="1"/>
  <c r="W29" i="1" s="1"/>
  <c r="F36" i="2"/>
  <c r="BC95" i="1"/>
  <c r="BC94" i="1" s="1"/>
  <c r="W32" i="1" s="1"/>
  <c r="F37" i="2"/>
  <c r="BD95" i="1" s="1"/>
  <c r="BD94" i="1" s="1"/>
  <c r="W33" i="1" s="1"/>
  <c r="F35" i="2"/>
  <c r="BB95" i="1"/>
  <c r="BB94" i="1" s="1"/>
  <c r="W31" i="1" s="1"/>
  <c r="J33" i="2"/>
  <c r="AV95" i="1"/>
  <c r="P201" i="2" l="1"/>
  <c r="T142" i="2"/>
  <c r="P142" i="2"/>
  <c r="R201" i="2"/>
  <c r="R141" i="2" s="1"/>
  <c r="R142" i="2"/>
  <c r="BK142" i="2"/>
  <c r="J142" i="2"/>
  <c r="J97" i="2"/>
  <c r="T201" i="2"/>
  <c r="BK201" i="2"/>
  <c r="J201" i="2"/>
  <c r="J102" i="2"/>
  <c r="J143" i="2"/>
  <c r="J98" i="2" s="1"/>
  <c r="J202" i="2"/>
  <c r="J103" i="2"/>
  <c r="BK432" i="2"/>
  <c r="J432" i="2" s="1"/>
  <c r="J119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P141" i="2" l="1"/>
  <c r="AU95" i="1" s="1"/>
  <c r="AU94" i="1" s="1"/>
  <c r="T141" i="2"/>
  <c r="BK141" i="2"/>
  <c r="J141" i="2"/>
  <c r="J96" i="2" s="1"/>
  <c r="AT94" i="1"/>
  <c r="W30" i="1"/>
  <c r="J30" i="2" l="1"/>
  <c r="AG95" i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<sst xmlns="http://schemas.openxmlformats.org/spreadsheetml/2006/main" count="3677" uniqueCount="893">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</sst>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'3 - Bytová jednotka č.3'!J30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362" workbookViewId="0">
      <selection activeCell="C388" sqref="C388:J38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3 - Bytová jednotka č.3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1" t="str">
        <f>E7</f>
        <v>Horymírova 2975/4</v>
      </c>
      <c r="F131" s="252"/>
      <c r="G131" s="252"/>
      <c r="H131" s="25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31" t="str">
        <f>E9</f>
        <v>3 - Bytová jednotka č.3</v>
      </c>
      <c r="F133" s="253"/>
      <c r="G133" s="253"/>
      <c r="H133" s="253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2.63884666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>
        <f t="shared" ref="J144:J150" si="0">ROUND(I144*H144,2)</f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ref="P144:P150" si="1">O144*H144</f>
        <v>0</v>
      </c>
      <c r="Q144" s="168">
        <v>2.5999999999999998E-4</v>
      </c>
      <c r="R144" s="168">
        <f t="shared" ref="R144:R150" si="2">Q144*H144</f>
        <v>0</v>
      </c>
      <c r="S144" s="168">
        <v>0</v>
      </c>
      <c r="T144" s="169">
        <f t="shared" ref="T144:T150" si="3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4">IF(N144="základní",J144,0)</f>
        <v>0</v>
      </c>
      <c r="BF144" s="171">
        <f t="shared" ref="BF144:BF150" si="5">IF(N144="snížená",J144,0)</f>
        <v>0</v>
      </c>
      <c r="BG144" s="171">
        <f t="shared" ref="BG144:BG150" si="6">IF(N144="zákl. přenesená",J144,0)</f>
        <v>0</v>
      </c>
      <c r="BH144" s="171">
        <f t="shared" ref="BH144:BH150" si="7">IF(N144="sníž. přenesená",J144,0)</f>
        <v>0</v>
      </c>
      <c r="BI144" s="171">
        <f t="shared" ref="BI144:BI150" si="8">IF(N144="nulová",J144,0)</f>
        <v>0</v>
      </c>
      <c r="BJ144" s="17" t="s">
        <v>140</v>
      </c>
      <c r="BK144" s="171">
        <f t="shared" ref="BK144:BK150" si="9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4.3800000000000002E-3</v>
      </c>
      <c r="R145" s="168">
        <f t="shared" si="2"/>
        <v>0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140</v>
      </c>
      <c r="BK145" s="171">
        <f t="shared" si="9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0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140</v>
      </c>
      <c r="BK146" s="171">
        <f t="shared" si="9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1.575E-2</v>
      </c>
      <c r="R147" s="168">
        <f t="shared" si="2"/>
        <v>0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2.5999999999999998E-4</v>
      </c>
      <c r="R148" s="168">
        <f t="shared" si="2"/>
        <v>1.8556199999999997E-3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3.1260059999999999E-2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4.5360000000000001E-3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139</v>
      </c>
      <c r="BM150" s="170" t="s">
        <v>155</v>
      </c>
    </row>
    <row r="151" spans="1:65" s="13" customFormat="1" ht="11.25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 ht="11.25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 t="s">
        <v>163</v>
      </c>
      <c r="D154" s="158" t="s">
        <v>137</v>
      </c>
      <c r="E154" s="159" t="s">
        <v>164</v>
      </c>
      <c r="F154" s="160" t="s">
        <v>165</v>
      </c>
      <c r="G154" s="161" t="s">
        <v>138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166</v>
      </c>
    </row>
    <row r="155" spans="1:65" s="13" customFormat="1" ht="11.25">
      <c r="B155" s="172"/>
      <c r="D155" s="173" t="s">
        <v>156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168</v>
      </c>
      <c r="D156" s="158" t="s">
        <v>137</v>
      </c>
      <c r="E156" s="159" t="s">
        <v>169</v>
      </c>
      <c r="F156" s="160" t="s">
        <v>170</v>
      </c>
      <c r="G156" s="161" t="s">
        <v>138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171</v>
      </c>
    </row>
    <row r="157" spans="1:65" s="14" customFormat="1" ht="11.25">
      <c r="B157" s="181"/>
      <c r="D157" s="173" t="s">
        <v>156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 ht="11.25">
      <c r="B158" s="172"/>
      <c r="D158" s="173" t="s">
        <v>156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174</v>
      </c>
      <c r="D159" s="158" t="s">
        <v>137</v>
      </c>
      <c r="E159" s="159" t="s">
        <v>175</v>
      </c>
      <c r="F159" s="160" t="s">
        <v>176</v>
      </c>
      <c r="G159" s="161" t="s">
        <v>177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178</v>
      </c>
    </row>
    <row r="160" spans="1:65" s="2" customFormat="1" ht="16.5" customHeight="1">
      <c r="A160" s="32"/>
      <c r="B160" s="157"/>
      <c r="C160" s="158" t="s">
        <v>179</v>
      </c>
      <c r="D160" s="158" t="s">
        <v>137</v>
      </c>
      <c r="E160" s="159" t="s">
        <v>180</v>
      </c>
      <c r="F160" s="160" t="s">
        <v>181</v>
      </c>
      <c r="G160" s="161" t="s">
        <v>177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182</v>
      </c>
    </row>
    <row r="161" spans="1:65" s="2" customFormat="1" ht="21.75" customHeight="1">
      <c r="A161" s="32"/>
      <c r="B161" s="157"/>
      <c r="C161" s="158" t="s">
        <v>183</v>
      </c>
      <c r="D161" s="158" t="s">
        <v>137</v>
      </c>
      <c r="E161" s="159" t="s">
        <v>184</v>
      </c>
      <c r="F161" s="160" t="s">
        <v>185</v>
      </c>
      <c r="G161" s="161" t="s">
        <v>177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186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187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 ht="11.25">
      <c r="B163" s="172"/>
      <c r="D163" s="173" t="s">
        <v>156</v>
      </c>
      <c r="E163" s="174" t="s">
        <v>1</v>
      </c>
      <c r="F163" s="175" t="s">
        <v>188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189</v>
      </c>
      <c r="D164" s="158" t="s">
        <v>137</v>
      </c>
      <c r="E164" s="159" t="s">
        <v>190</v>
      </c>
      <c r="F164" s="160" t="s">
        <v>191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192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193</v>
      </c>
      <c r="F165" s="160" t="s">
        <v>194</v>
      </c>
      <c r="G165" s="161" t="s">
        <v>195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196</v>
      </c>
    </row>
    <row r="166" spans="1:65" s="2" customFormat="1" ht="16.5" customHeight="1">
      <c r="A166" s="32"/>
      <c r="B166" s="157"/>
      <c r="C166" s="188" t="s">
        <v>197</v>
      </c>
      <c r="D166" s="188" t="s">
        <v>198</v>
      </c>
      <c r="E166" s="189" t="s">
        <v>199</v>
      </c>
      <c r="F166" s="190" t="s">
        <v>200</v>
      </c>
      <c r="G166" s="191" t="s">
        <v>195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198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201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202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203</v>
      </c>
      <c r="D168" s="158" t="s">
        <v>137</v>
      </c>
      <c r="E168" s="159" t="s">
        <v>204</v>
      </c>
      <c r="F168" s="160" t="s">
        <v>205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197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197</v>
      </c>
      <c r="BM168" s="170" t="s">
        <v>206</v>
      </c>
    </row>
    <row r="169" spans="1:65" s="14" customFormat="1" ht="11.25">
      <c r="B169" s="181"/>
      <c r="D169" s="173" t="s">
        <v>156</v>
      </c>
      <c r="E169" s="182" t="s">
        <v>1</v>
      </c>
      <c r="F169" s="183" t="s">
        <v>207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 ht="11.25">
      <c r="B170" s="172"/>
      <c r="D170" s="173" t="s">
        <v>156</v>
      </c>
      <c r="E170" s="174" t="s">
        <v>1</v>
      </c>
      <c r="F170" s="175" t="s">
        <v>208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 ht="11.25">
      <c r="B171" s="181"/>
      <c r="D171" s="173" t="s">
        <v>156</v>
      </c>
      <c r="E171" s="182" t="s">
        <v>1</v>
      </c>
      <c r="F171" s="183" t="s">
        <v>209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 ht="11.25">
      <c r="B172" s="172"/>
      <c r="D172" s="173" t="s">
        <v>156</v>
      </c>
      <c r="E172" s="174" t="s">
        <v>1</v>
      </c>
      <c r="F172" s="175" t="s">
        <v>210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 ht="11.25">
      <c r="B173" s="172"/>
      <c r="D173" s="173" t="s">
        <v>156</v>
      </c>
      <c r="E173" s="174" t="s">
        <v>1</v>
      </c>
      <c r="F173" s="175" t="s">
        <v>211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 ht="11.25">
      <c r="B174" s="199"/>
      <c r="D174" s="173" t="s">
        <v>156</v>
      </c>
      <c r="E174" s="200" t="s">
        <v>1</v>
      </c>
      <c r="F174" s="201" t="s">
        <v>212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213</v>
      </c>
      <c r="D175" s="158" t="s">
        <v>137</v>
      </c>
      <c r="E175" s="159" t="s">
        <v>214</v>
      </c>
      <c r="F175" s="160" t="s">
        <v>215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197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197</v>
      </c>
      <c r="BM175" s="170" t="s">
        <v>216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 ht="11.25">
      <c r="B177" s="172"/>
      <c r="D177" s="173" t="s">
        <v>156</v>
      </c>
      <c r="E177" s="174" t="s">
        <v>1</v>
      </c>
      <c r="F177" s="175" t="s">
        <v>218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219</v>
      </c>
      <c r="D178" s="158" t="s">
        <v>137</v>
      </c>
      <c r="E178" s="159" t="s">
        <v>220</v>
      </c>
      <c r="F178" s="160" t="s">
        <v>221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222</v>
      </c>
    </row>
    <row r="179" spans="1:65" s="13" customFormat="1" ht="11.25">
      <c r="B179" s="172"/>
      <c r="D179" s="173" t="s">
        <v>156</v>
      </c>
      <c r="E179" s="174" t="s">
        <v>1</v>
      </c>
      <c r="F179" s="175" t="s">
        <v>223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 ht="11.25">
      <c r="B180" s="181"/>
      <c r="D180" s="173" t="s">
        <v>156</v>
      </c>
      <c r="E180" s="182" t="s">
        <v>1</v>
      </c>
      <c r="F180" s="183" t="s">
        <v>224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 ht="11.25">
      <c r="B181" s="172"/>
      <c r="D181" s="173" t="s">
        <v>156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 ht="11.25">
      <c r="B182" s="199"/>
      <c r="D182" s="173" t="s">
        <v>156</v>
      </c>
      <c r="E182" s="200" t="s">
        <v>1</v>
      </c>
      <c r="F182" s="201" t="s">
        <v>212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225</v>
      </c>
      <c r="D183" s="158" t="s">
        <v>137</v>
      </c>
      <c r="E183" s="159" t="s">
        <v>226</v>
      </c>
      <c r="F183" s="160" t="s">
        <v>227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228</v>
      </c>
    </row>
    <row r="184" spans="1:65" s="13" customFormat="1" ht="11.25">
      <c r="B184" s="172"/>
      <c r="D184" s="173" t="s">
        <v>156</v>
      </c>
      <c r="E184" s="174" t="s">
        <v>1</v>
      </c>
      <c r="F184" s="175" t="s">
        <v>229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230</v>
      </c>
      <c r="F185" s="160" t="s">
        <v>231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232</v>
      </c>
    </row>
    <row r="186" spans="1:65" s="13" customFormat="1" ht="11.25">
      <c r="B186" s="172"/>
      <c r="D186" s="173" t="s">
        <v>156</v>
      </c>
      <c r="E186" s="174" t="s">
        <v>1</v>
      </c>
      <c r="F186" s="175" t="s">
        <v>233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 ht="11.25">
      <c r="B187" s="172"/>
      <c r="D187" s="173" t="s">
        <v>156</v>
      </c>
      <c r="E187" s="174" t="s">
        <v>1</v>
      </c>
      <c r="F187" s="175" t="s">
        <v>234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 ht="11.25">
      <c r="B188" s="199"/>
      <c r="D188" s="173" t="s">
        <v>156</v>
      </c>
      <c r="E188" s="200" t="s">
        <v>1</v>
      </c>
      <c r="F188" s="201" t="s">
        <v>212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235</v>
      </c>
      <c r="F189" s="155" t="s">
        <v>236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237</v>
      </c>
      <c r="D190" s="158" t="s">
        <v>137</v>
      </c>
      <c r="E190" s="159" t="s">
        <v>238</v>
      </c>
      <c r="F190" s="160" t="s">
        <v>239</v>
      </c>
      <c r="G190" s="161" t="s">
        <v>240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241</v>
      </c>
    </row>
    <row r="191" spans="1:65" s="2" customFormat="1" ht="21.75" customHeight="1">
      <c r="A191" s="32"/>
      <c r="B191" s="157"/>
      <c r="C191" s="158" t="s">
        <v>242</v>
      </c>
      <c r="D191" s="158" t="s">
        <v>137</v>
      </c>
      <c r="E191" s="159" t="s">
        <v>243</v>
      </c>
      <c r="F191" s="160" t="s">
        <v>244</v>
      </c>
      <c r="G191" s="161" t="s">
        <v>240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245</v>
      </c>
    </row>
    <row r="192" spans="1:65" s="13" customFormat="1" ht="11.25">
      <c r="B192" s="172"/>
      <c r="D192" s="173" t="s">
        <v>156</v>
      </c>
      <c r="F192" s="175" t="s">
        <v>246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247</v>
      </c>
      <c r="D193" s="158" t="s">
        <v>137</v>
      </c>
      <c r="E193" s="159" t="s">
        <v>248</v>
      </c>
      <c r="F193" s="160" t="s">
        <v>249</v>
      </c>
      <c r="G193" s="161" t="s">
        <v>240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250</v>
      </c>
    </row>
    <row r="194" spans="1:65" s="2" customFormat="1" ht="21.75" customHeight="1">
      <c r="A194" s="32"/>
      <c r="B194" s="157"/>
      <c r="C194" s="158" t="s">
        <v>251</v>
      </c>
      <c r="D194" s="158" t="s">
        <v>137</v>
      </c>
      <c r="E194" s="159" t="s">
        <v>252</v>
      </c>
      <c r="F194" s="160" t="s">
        <v>253</v>
      </c>
      <c r="G194" s="161" t="s">
        <v>240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254</v>
      </c>
    </row>
    <row r="195" spans="1:65" s="13" customFormat="1" ht="11.25">
      <c r="B195" s="172"/>
      <c r="D195" s="173" t="s">
        <v>156</v>
      </c>
      <c r="F195" s="175" t="s">
        <v>255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256</v>
      </c>
      <c r="D196" s="158" t="s">
        <v>137</v>
      </c>
      <c r="E196" s="159" t="s">
        <v>257</v>
      </c>
      <c r="F196" s="160" t="s">
        <v>258</v>
      </c>
      <c r="G196" s="161" t="s">
        <v>240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259</v>
      </c>
    </row>
    <row r="197" spans="1:65" s="12" customFormat="1" ht="22.9" customHeight="1">
      <c r="B197" s="144"/>
      <c r="D197" s="145" t="s">
        <v>75</v>
      </c>
      <c r="E197" s="155" t="s">
        <v>260</v>
      </c>
      <c r="F197" s="155" t="s">
        <v>261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262</v>
      </c>
      <c r="D198" s="158" t="s">
        <v>137</v>
      </c>
      <c r="E198" s="159" t="s">
        <v>263</v>
      </c>
      <c r="F198" s="160" t="s">
        <v>264</v>
      </c>
      <c r="G198" s="161" t="s">
        <v>240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265</v>
      </c>
    </row>
    <row r="199" spans="1:65" s="2" customFormat="1" ht="21.75" customHeight="1">
      <c r="A199" s="32"/>
      <c r="B199" s="157"/>
      <c r="C199" s="158" t="s">
        <v>266</v>
      </c>
      <c r="D199" s="158" t="s">
        <v>137</v>
      </c>
      <c r="E199" s="159" t="s">
        <v>267</v>
      </c>
      <c r="F199" s="160" t="s">
        <v>268</v>
      </c>
      <c r="G199" s="161" t="s">
        <v>240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269</v>
      </c>
    </row>
    <row r="200" spans="1:65" s="2" customFormat="1" ht="21.75" customHeight="1">
      <c r="A200" s="32"/>
      <c r="B200" s="157"/>
      <c r="C200" s="158" t="s">
        <v>270</v>
      </c>
      <c r="D200" s="158" t="s">
        <v>137</v>
      </c>
      <c r="E200" s="159" t="s">
        <v>271</v>
      </c>
      <c r="F200" s="160" t="s">
        <v>272</v>
      </c>
      <c r="G200" s="161" t="s">
        <v>240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273</v>
      </c>
    </row>
    <row r="201" spans="1:65" s="12" customFormat="1" ht="25.9" customHeight="1">
      <c r="B201" s="144"/>
      <c r="D201" s="145" t="s">
        <v>75</v>
      </c>
      <c r="E201" s="146" t="s">
        <v>274</v>
      </c>
      <c r="F201" s="146" t="s">
        <v>275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2.0445309300000001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276</v>
      </c>
      <c r="F202" s="155" t="s">
        <v>277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278</v>
      </c>
      <c r="D203" s="158" t="s">
        <v>137</v>
      </c>
      <c r="E203" s="159" t="s">
        <v>279</v>
      </c>
      <c r="F203" s="160" t="s">
        <v>280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197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197</v>
      </c>
      <c r="BM203" s="170" t="s">
        <v>281</v>
      </c>
    </row>
    <row r="204" spans="1:65" s="13" customFormat="1" ht="11.25">
      <c r="B204" s="172"/>
      <c r="D204" s="173" t="s">
        <v>156</v>
      </c>
      <c r="E204" s="174" t="s">
        <v>1</v>
      </c>
      <c r="F204" s="175" t="s">
        <v>282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 ht="11.25">
      <c r="B205" s="172"/>
      <c r="D205" s="173" t="s">
        <v>156</v>
      </c>
      <c r="E205" s="174" t="s">
        <v>1</v>
      </c>
      <c r="F205" s="175" t="s">
        <v>283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 ht="11.25">
      <c r="B206" s="199"/>
      <c r="D206" s="173" t="s">
        <v>156</v>
      </c>
      <c r="E206" s="200" t="s">
        <v>1</v>
      </c>
      <c r="F206" s="201" t="s">
        <v>212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284</v>
      </c>
      <c r="D207" s="158" t="s">
        <v>137</v>
      </c>
      <c r="E207" s="159" t="s">
        <v>285</v>
      </c>
      <c r="F207" s="160" t="s">
        <v>286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197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197</v>
      </c>
      <c r="BM207" s="170" t="s">
        <v>287</v>
      </c>
    </row>
    <row r="208" spans="1:65" s="13" customFormat="1" ht="11.25">
      <c r="B208" s="172"/>
      <c r="D208" s="173" t="s">
        <v>156</v>
      </c>
      <c r="E208" s="174" t="s">
        <v>1</v>
      </c>
      <c r="F208" s="175" t="s">
        <v>288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 ht="11.25">
      <c r="B209" s="172"/>
      <c r="D209" s="173" t="s">
        <v>156</v>
      </c>
      <c r="E209" s="174" t="s">
        <v>1</v>
      </c>
      <c r="F209" s="175" t="s">
        <v>289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 ht="11.25">
      <c r="B210" s="172"/>
      <c r="D210" s="173" t="s">
        <v>156</v>
      </c>
      <c r="E210" s="174" t="s">
        <v>1</v>
      </c>
      <c r="F210" s="175" t="s">
        <v>290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 ht="11.25">
      <c r="B211" s="199"/>
      <c r="D211" s="173" t="s">
        <v>156</v>
      </c>
      <c r="E211" s="200" t="s">
        <v>1</v>
      </c>
      <c r="F211" s="201" t="s">
        <v>212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291</v>
      </c>
      <c r="AT212" s="170" t="s">
        <v>198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197</v>
      </c>
      <c r="BM212" s="170" t="s">
        <v>295</v>
      </c>
    </row>
    <row r="213" spans="1:65" s="14" customFormat="1" ht="11.25">
      <c r="B213" s="181"/>
      <c r="D213" s="173" t="s">
        <v>156</v>
      </c>
      <c r="E213" s="182" t="s">
        <v>1</v>
      </c>
      <c r="F213" s="183" t="s">
        <v>296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 ht="11.25">
      <c r="B214" s="172"/>
      <c r="D214" s="173" t="s">
        <v>156</v>
      </c>
      <c r="E214" s="174" t="s">
        <v>1</v>
      </c>
      <c r="F214" s="175" t="s">
        <v>297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298</v>
      </c>
      <c r="D215" s="158" t="s">
        <v>137</v>
      </c>
      <c r="E215" s="159" t="s">
        <v>299</v>
      </c>
      <c r="F215" s="160" t="s">
        <v>300</v>
      </c>
      <c r="G215" s="161" t="s">
        <v>138</v>
      </c>
      <c r="H215" s="162">
        <v>10.413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197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197</v>
      </c>
      <c r="BM215" s="170" t="s">
        <v>301</v>
      </c>
    </row>
    <row r="216" spans="1:65" s="13" customFormat="1" ht="11.25">
      <c r="B216" s="172"/>
      <c r="D216" s="173" t="s">
        <v>156</v>
      </c>
      <c r="E216" s="174" t="s">
        <v>1</v>
      </c>
      <c r="F216" s="175" t="s">
        <v>302</v>
      </c>
      <c r="H216" s="176">
        <v>10.413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303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197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197</v>
      </c>
      <c r="BM217" s="170" t="s">
        <v>307</v>
      </c>
    </row>
    <row r="218" spans="1:65" s="13" customFormat="1" ht="11.25">
      <c r="B218" s="172"/>
      <c r="D218" s="173" t="s">
        <v>156</v>
      </c>
      <c r="E218" s="174" t="s">
        <v>1</v>
      </c>
      <c r="F218" s="175" t="s">
        <v>308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 ht="11.25">
      <c r="B219" s="172"/>
      <c r="D219" s="173" t="s">
        <v>156</v>
      </c>
      <c r="E219" s="174" t="s">
        <v>1</v>
      </c>
      <c r="F219" s="175" t="s">
        <v>309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 ht="11.25">
      <c r="B220" s="172"/>
      <c r="D220" s="173" t="s">
        <v>156</v>
      </c>
      <c r="E220" s="174" t="s">
        <v>1</v>
      </c>
      <c r="F220" s="175" t="s">
        <v>310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 ht="11.25">
      <c r="B221" s="172"/>
      <c r="D221" s="173" t="s">
        <v>156</v>
      </c>
      <c r="E221" s="174" t="s">
        <v>1</v>
      </c>
      <c r="F221" s="175" t="s">
        <v>311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 ht="11.25">
      <c r="B222" s="172"/>
      <c r="D222" s="173" t="s">
        <v>156</v>
      </c>
      <c r="E222" s="174" t="s">
        <v>1</v>
      </c>
      <c r="F222" s="175" t="s">
        <v>312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 ht="11.25">
      <c r="B223" s="199"/>
      <c r="D223" s="173" t="s">
        <v>156</v>
      </c>
      <c r="E223" s="200" t="s">
        <v>1</v>
      </c>
      <c r="F223" s="201" t="s">
        <v>212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 t="s">
        <v>313</v>
      </c>
      <c r="D224" s="158" t="s">
        <v>137</v>
      </c>
      <c r="E224" s="159" t="s">
        <v>314</v>
      </c>
      <c r="F224" s="160" t="s">
        <v>315</v>
      </c>
      <c r="G224" s="161" t="s">
        <v>195</v>
      </c>
      <c r="H224" s="162">
        <v>8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197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197</v>
      </c>
      <c r="BM224" s="170" t="s">
        <v>316</v>
      </c>
    </row>
    <row r="225" spans="1:65" s="2" customFormat="1" ht="16.5" customHeight="1">
      <c r="A225" s="32"/>
      <c r="B225" s="157"/>
      <c r="C225" s="188" t="s">
        <v>317</v>
      </c>
      <c r="D225" s="188" t="s">
        <v>198</v>
      </c>
      <c r="E225" s="189" t="s">
        <v>318</v>
      </c>
      <c r="F225" s="190" t="s">
        <v>319</v>
      </c>
      <c r="G225" s="191" t="s">
        <v>306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291</v>
      </c>
      <c r="AT225" s="170" t="s">
        <v>198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197</v>
      </c>
      <c r="BM225" s="170" t="s">
        <v>320</v>
      </c>
    </row>
    <row r="226" spans="1:65" s="13" customFormat="1" ht="11.25">
      <c r="B226" s="172"/>
      <c r="D226" s="173" t="s">
        <v>156</v>
      </c>
      <c r="E226" s="174" t="s">
        <v>1</v>
      </c>
      <c r="F226" s="175" t="s">
        <v>321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322</v>
      </c>
      <c r="D227" s="158" t="s">
        <v>137</v>
      </c>
      <c r="E227" s="159" t="s">
        <v>323</v>
      </c>
      <c r="F227" s="160" t="s">
        <v>324</v>
      </c>
      <c r="G227" s="161" t="s">
        <v>240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197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197</v>
      </c>
      <c r="BM227" s="170" t="s">
        <v>325</v>
      </c>
    </row>
    <row r="228" spans="1:65" s="2" customFormat="1" ht="21.75" customHeight="1">
      <c r="A228" s="32"/>
      <c r="B228" s="157"/>
      <c r="C228" s="158" t="s">
        <v>326</v>
      </c>
      <c r="D228" s="158" t="s">
        <v>137</v>
      </c>
      <c r="E228" s="159" t="s">
        <v>327</v>
      </c>
      <c r="F228" s="160" t="s">
        <v>328</v>
      </c>
      <c r="G228" s="161" t="s">
        <v>240</v>
      </c>
      <c r="H228" s="162">
        <v>3.2000000000000001E-2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197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197</v>
      </c>
      <c r="BM228" s="170" t="s">
        <v>329</v>
      </c>
    </row>
    <row r="229" spans="1:65" s="12" customFormat="1" ht="22.9" customHeight="1">
      <c r="B229" s="144"/>
      <c r="D229" s="145" t="s">
        <v>75</v>
      </c>
      <c r="E229" s="155" t="s">
        <v>330</v>
      </c>
      <c r="F229" s="155" t="s">
        <v>331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332</v>
      </c>
      <c r="D230" s="158" t="s">
        <v>137</v>
      </c>
      <c r="E230" s="159" t="s">
        <v>333</v>
      </c>
      <c r="F230" s="160" t="s">
        <v>334</v>
      </c>
      <c r="G230" s="161" t="s">
        <v>306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197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197</v>
      </c>
      <c r="BM230" s="170" t="s">
        <v>335</v>
      </c>
    </row>
    <row r="231" spans="1:65" s="2" customFormat="1" ht="16.5" customHeight="1">
      <c r="A231" s="32"/>
      <c r="B231" s="157"/>
      <c r="C231" s="158" t="s">
        <v>336</v>
      </c>
      <c r="D231" s="158" t="s">
        <v>137</v>
      </c>
      <c r="E231" s="159" t="s">
        <v>337</v>
      </c>
      <c r="F231" s="160" t="s">
        <v>338</v>
      </c>
      <c r="G231" s="161" t="s">
        <v>306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197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197</v>
      </c>
      <c r="BM231" s="170" t="s">
        <v>339</v>
      </c>
    </row>
    <row r="232" spans="1:65" s="2" customFormat="1" ht="16.5" customHeight="1">
      <c r="A232" s="32"/>
      <c r="B232" s="157"/>
      <c r="C232" s="158" t="s">
        <v>340</v>
      </c>
      <c r="D232" s="158" t="s">
        <v>137</v>
      </c>
      <c r="E232" s="159" t="s">
        <v>341</v>
      </c>
      <c r="F232" s="160" t="s">
        <v>342</v>
      </c>
      <c r="G232" s="161" t="s">
        <v>306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197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197</v>
      </c>
      <c r="BM232" s="170" t="s">
        <v>343</v>
      </c>
    </row>
    <row r="233" spans="1:65" s="2" customFormat="1" ht="16.5" customHeight="1">
      <c r="A233" s="32"/>
      <c r="B233" s="157"/>
      <c r="C233" s="158" t="s">
        <v>344</v>
      </c>
      <c r="D233" s="158" t="s">
        <v>137</v>
      </c>
      <c r="E233" s="159" t="s">
        <v>345</v>
      </c>
      <c r="F233" s="160" t="s">
        <v>346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197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197</v>
      </c>
      <c r="BM233" s="170" t="s">
        <v>347</v>
      </c>
    </row>
    <row r="234" spans="1:65" s="2" customFormat="1" ht="16.5" customHeight="1">
      <c r="A234" s="32"/>
      <c r="B234" s="157"/>
      <c r="C234" s="158" t="s">
        <v>348</v>
      </c>
      <c r="D234" s="158" t="s">
        <v>137</v>
      </c>
      <c r="E234" s="159" t="s">
        <v>349</v>
      </c>
      <c r="F234" s="160" t="s">
        <v>350</v>
      </c>
      <c r="G234" s="161" t="s">
        <v>195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197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197</v>
      </c>
      <c r="BM234" s="170" t="s">
        <v>351</v>
      </c>
    </row>
    <row r="235" spans="1:65" s="14" customFormat="1" ht="11.25">
      <c r="B235" s="181"/>
      <c r="D235" s="173" t="s">
        <v>156</v>
      </c>
      <c r="E235" s="182" t="s">
        <v>1</v>
      </c>
      <c r="F235" s="183" t="s">
        <v>352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 ht="11.25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353</v>
      </c>
      <c r="D237" s="158" t="s">
        <v>137</v>
      </c>
      <c r="E237" s="159" t="s">
        <v>354</v>
      </c>
      <c r="F237" s="160" t="s">
        <v>355</v>
      </c>
      <c r="G237" s="161" t="s">
        <v>306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197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197</v>
      </c>
      <c r="BM237" s="170" t="s">
        <v>356</v>
      </c>
    </row>
    <row r="238" spans="1:65" s="2" customFormat="1" ht="21.75" customHeight="1">
      <c r="A238" s="32"/>
      <c r="B238" s="157"/>
      <c r="C238" s="158" t="s">
        <v>357</v>
      </c>
      <c r="D238" s="158" t="s">
        <v>137</v>
      </c>
      <c r="E238" s="159" t="s">
        <v>358</v>
      </c>
      <c r="F238" s="160" t="s">
        <v>359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197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197</v>
      </c>
      <c r="BM238" s="170" t="s">
        <v>360</v>
      </c>
    </row>
    <row r="239" spans="1:65" s="2" customFormat="1" ht="21.75" customHeight="1">
      <c r="A239" s="32"/>
      <c r="B239" s="157"/>
      <c r="C239" s="158" t="s">
        <v>361</v>
      </c>
      <c r="D239" s="158" t="s">
        <v>137</v>
      </c>
      <c r="E239" s="159" t="s">
        <v>362</v>
      </c>
      <c r="F239" s="160" t="s">
        <v>363</v>
      </c>
      <c r="G239" s="161" t="s">
        <v>240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197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197</v>
      </c>
      <c r="BM239" s="170" t="s">
        <v>364</v>
      </c>
    </row>
    <row r="240" spans="1:65" s="12" customFormat="1" ht="22.9" customHeight="1">
      <c r="B240" s="144"/>
      <c r="D240" s="145" t="s">
        <v>75</v>
      </c>
      <c r="E240" s="155" t="s">
        <v>365</v>
      </c>
      <c r="F240" s="155" t="s">
        <v>366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367</v>
      </c>
      <c r="D241" s="158" t="s">
        <v>137</v>
      </c>
      <c r="E241" s="159" t="s">
        <v>368</v>
      </c>
      <c r="F241" s="160" t="s">
        <v>369</v>
      </c>
      <c r="G241" s="161" t="s">
        <v>306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197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197</v>
      </c>
      <c r="BM241" s="170" t="s">
        <v>370</v>
      </c>
    </row>
    <row r="242" spans="1:65" s="2" customFormat="1" ht="21.75" customHeight="1">
      <c r="A242" s="32"/>
      <c r="B242" s="157"/>
      <c r="C242" s="158" t="s">
        <v>371</v>
      </c>
      <c r="D242" s="158" t="s">
        <v>137</v>
      </c>
      <c r="E242" s="159" t="s">
        <v>372</v>
      </c>
      <c r="F242" s="160" t="s">
        <v>373</v>
      </c>
      <c r="G242" s="161" t="s">
        <v>306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197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197</v>
      </c>
      <c r="BM242" s="170" t="s">
        <v>374</v>
      </c>
    </row>
    <row r="243" spans="1:65" s="2" customFormat="1" ht="21.75" customHeight="1">
      <c r="A243" s="32"/>
      <c r="B243" s="157"/>
      <c r="C243" s="188" t="s">
        <v>375</v>
      </c>
      <c r="D243" s="188" t="s">
        <v>198</v>
      </c>
      <c r="E243" s="189" t="s">
        <v>376</v>
      </c>
      <c r="F243" s="190" t="s">
        <v>377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291</v>
      </c>
      <c r="AT243" s="170" t="s">
        <v>198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197</v>
      </c>
      <c r="BM243" s="170" t="s">
        <v>378</v>
      </c>
    </row>
    <row r="244" spans="1:65" s="2" customFormat="1" ht="21.75" customHeight="1">
      <c r="A244" s="32"/>
      <c r="B244" s="157"/>
      <c r="C244" s="188" t="s">
        <v>173</v>
      </c>
      <c r="D244" s="188" t="s">
        <v>198</v>
      </c>
      <c r="E244" s="189" t="s">
        <v>379</v>
      </c>
      <c r="F244" s="190" t="s">
        <v>380</v>
      </c>
      <c r="G244" s="191" t="s">
        <v>306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291</v>
      </c>
      <c r="AT244" s="170" t="s">
        <v>198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197</v>
      </c>
      <c r="BM244" s="170" t="s">
        <v>381</v>
      </c>
    </row>
    <row r="245" spans="1:65" s="2" customFormat="1" ht="21.75" customHeight="1">
      <c r="A245" s="32"/>
      <c r="B245" s="157"/>
      <c r="C245" s="188" t="s">
        <v>382</v>
      </c>
      <c r="D245" s="188" t="s">
        <v>198</v>
      </c>
      <c r="E245" s="189" t="s">
        <v>383</v>
      </c>
      <c r="F245" s="190" t="s">
        <v>384</v>
      </c>
      <c r="G245" s="191" t="s">
        <v>306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198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197</v>
      </c>
      <c r="BM245" s="170" t="s">
        <v>385</v>
      </c>
    </row>
    <row r="246" spans="1:65" s="2" customFormat="1" ht="21.75" customHeight="1">
      <c r="A246" s="32"/>
      <c r="B246" s="157"/>
      <c r="C246" s="158" t="s">
        <v>386</v>
      </c>
      <c r="D246" s="158" t="s">
        <v>137</v>
      </c>
      <c r="E246" s="159" t="s">
        <v>387</v>
      </c>
      <c r="F246" s="160" t="s">
        <v>388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197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197</v>
      </c>
      <c r="BM246" s="170" t="s">
        <v>390</v>
      </c>
    </row>
    <row r="247" spans="1:65" s="2" customFormat="1" ht="21.75" customHeight="1">
      <c r="A247" s="32"/>
      <c r="B247" s="157"/>
      <c r="C247" s="158" t="s">
        <v>391</v>
      </c>
      <c r="D247" s="158" t="s">
        <v>137</v>
      </c>
      <c r="E247" s="159" t="s">
        <v>392</v>
      </c>
      <c r="F247" s="160" t="s">
        <v>393</v>
      </c>
      <c r="G247" s="161" t="s">
        <v>389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197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197</v>
      </c>
      <c r="BM247" s="170" t="s">
        <v>394</v>
      </c>
    </row>
    <row r="248" spans="1:65" s="2" customFormat="1" ht="21.75" customHeight="1">
      <c r="A248" s="32"/>
      <c r="B248" s="157"/>
      <c r="C248" s="158" t="s">
        <v>395</v>
      </c>
      <c r="D248" s="158" t="s">
        <v>137</v>
      </c>
      <c r="E248" s="159" t="s">
        <v>396</v>
      </c>
      <c r="F248" s="160" t="s">
        <v>397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197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197</v>
      </c>
      <c r="BM248" s="170" t="s">
        <v>398</v>
      </c>
    </row>
    <row r="249" spans="1:65" s="2" customFormat="1" ht="16.5" customHeight="1">
      <c r="A249" s="32"/>
      <c r="B249" s="157"/>
      <c r="C249" s="158" t="s">
        <v>399</v>
      </c>
      <c r="D249" s="158" t="s">
        <v>137</v>
      </c>
      <c r="E249" s="159" t="s">
        <v>400</v>
      </c>
      <c r="F249" s="160" t="s">
        <v>401</v>
      </c>
      <c r="G249" s="161" t="s">
        <v>306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197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197</v>
      </c>
      <c r="BM249" s="170" t="s">
        <v>402</v>
      </c>
    </row>
    <row r="250" spans="1:65" s="2" customFormat="1" ht="21.75" customHeight="1">
      <c r="A250" s="32"/>
      <c r="B250" s="157"/>
      <c r="C250" s="158" t="s">
        <v>403</v>
      </c>
      <c r="D250" s="158" t="s">
        <v>137</v>
      </c>
      <c r="E250" s="159" t="s">
        <v>404</v>
      </c>
      <c r="F250" s="160" t="s">
        <v>405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197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197</v>
      </c>
      <c r="BM250" s="170" t="s">
        <v>406</v>
      </c>
    </row>
    <row r="251" spans="1:65" s="2" customFormat="1" ht="21.75" customHeight="1">
      <c r="A251" s="32"/>
      <c r="B251" s="157"/>
      <c r="C251" s="158" t="s">
        <v>407</v>
      </c>
      <c r="D251" s="158" t="s">
        <v>137</v>
      </c>
      <c r="E251" s="159" t="s">
        <v>408</v>
      </c>
      <c r="F251" s="160" t="s">
        <v>409</v>
      </c>
      <c r="G251" s="161" t="s">
        <v>240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197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197</v>
      </c>
      <c r="BM251" s="170" t="s">
        <v>410</v>
      </c>
    </row>
    <row r="252" spans="1:65" s="12" customFormat="1" ht="22.9" customHeight="1">
      <c r="B252" s="144"/>
      <c r="D252" s="145" t="s">
        <v>75</v>
      </c>
      <c r="E252" s="155" t="s">
        <v>411</v>
      </c>
      <c r="F252" s="155" t="s">
        <v>412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413</v>
      </c>
      <c r="D253" s="158" t="s">
        <v>137</v>
      </c>
      <c r="E253" s="159" t="s">
        <v>414</v>
      </c>
      <c r="F253" s="160" t="s">
        <v>415</v>
      </c>
      <c r="G253" s="161" t="s">
        <v>306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197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197</v>
      </c>
      <c r="BM253" s="170" t="s">
        <v>416</v>
      </c>
    </row>
    <row r="254" spans="1:65" s="2" customFormat="1" ht="21.75" customHeight="1">
      <c r="A254" s="32"/>
      <c r="B254" s="157"/>
      <c r="C254" s="158" t="s">
        <v>417</v>
      </c>
      <c r="D254" s="158" t="s">
        <v>137</v>
      </c>
      <c r="E254" s="159" t="s">
        <v>418</v>
      </c>
      <c r="F254" s="160" t="s">
        <v>419</v>
      </c>
      <c r="G254" s="161" t="s">
        <v>306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197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197</v>
      </c>
      <c r="BM254" s="170" t="s">
        <v>420</v>
      </c>
    </row>
    <row r="255" spans="1:65" s="14" customFormat="1" ht="11.25">
      <c r="B255" s="181"/>
      <c r="D255" s="173" t="s">
        <v>156</v>
      </c>
      <c r="E255" s="182" t="s">
        <v>1</v>
      </c>
      <c r="F255" s="183" t="s">
        <v>421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 ht="11.25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422</v>
      </c>
      <c r="D257" s="158" t="s">
        <v>137</v>
      </c>
      <c r="E257" s="159" t="s">
        <v>423</v>
      </c>
      <c r="F257" s="160" t="s">
        <v>424</v>
      </c>
      <c r="G257" s="161" t="s">
        <v>306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197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197</v>
      </c>
      <c r="BM257" s="170" t="s">
        <v>425</v>
      </c>
    </row>
    <row r="258" spans="1:65" s="2" customFormat="1" ht="21.75" customHeight="1">
      <c r="A258" s="32"/>
      <c r="B258" s="157"/>
      <c r="C258" s="158" t="s">
        <v>426</v>
      </c>
      <c r="D258" s="158" t="s">
        <v>137</v>
      </c>
      <c r="E258" s="159" t="s">
        <v>427</v>
      </c>
      <c r="F258" s="160" t="s">
        <v>428</v>
      </c>
      <c r="G258" s="161" t="s">
        <v>389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197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197</v>
      </c>
      <c r="BM258" s="170" t="s">
        <v>429</v>
      </c>
    </row>
    <row r="259" spans="1:65" s="2" customFormat="1" ht="16.5" customHeight="1">
      <c r="A259" s="32"/>
      <c r="B259" s="157"/>
      <c r="C259" s="158" t="s">
        <v>430</v>
      </c>
      <c r="D259" s="158" t="s">
        <v>137</v>
      </c>
      <c r="E259" s="159" t="s">
        <v>431</v>
      </c>
      <c r="F259" s="160" t="s">
        <v>432</v>
      </c>
      <c r="G259" s="161" t="s">
        <v>195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197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197</v>
      </c>
      <c r="BM259" s="170" t="s">
        <v>433</v>
      </c>
    </row>
    <row r="260" spans="1:65" s="2" customFormat="1" ht="16.5" customHeight="1">
      <c r="A260" s="32"/>
      <c r="B260" s="157"/>
      <c r="C260" s="158" t="s">
        <v>434</v>
      </c>
      <c r="D260" s="158" t="s">
        <v>137</v>
      </c>
      <c r="E260" s="159" t="s">
        <v>435</v>
      </c>
      <c r="F260" s="160" t="s">
        <v>436</v>
      </c>
      <c r="G260" s="161" t="s">
        <v>306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197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197</v>
      </c>
      <c r="BM260" s="170" t="s">
        <v>437</v>
      </c>
    </row>
    <row r="261" spans="1:65" s="2" customFormat="1" ht="16.5" customHeight="1">
      <c r="A261" s="32"/>
      <c r="B261" s="157"/>
      <c r="C261" s="158" t="s">
        <v>438</v>
      </c>
      <c r="D261" s="158" t="s">
        <v>137</v>
      </c>
      <c r="E261" s="159" t="s">
        <v>439</v>
      </c>
      <c r="F261" s="160" t="s">
        <v>440</v>
      </c>
      <c r="G261" s="161" t="s">
        <v>195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197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197</v>
      </c>
      <c r="BM261" s="170" t="s">
        <v>441</v>
      </c>
    </row>
    <row r="262" spans="1:65" s="2" customFormat="1" ht="21.75" customHeight="1">
      <c r="A262" s="32"/>
      <c r="B262" s="157"/>
      <c r="C262" s="158" t="s">
        <v>442</v>
      </c>
      <c r="D262" s="158" t="s">
        <v>137</v>
      </c>
      <c r="E262" s="159" t="s">
        <v>443</v>
      </c>
      <c r="F262" s="160" t="s">
        <v>444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197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197</v>
      </c>
      <c r="BM262" s="170" t="s">
        <v>445</v>
      </c>
    </row>
    <row r="263" spans="1:65" s="2" customFormat="1" ht="21.75" customHeight="1">
      <c r="A263" s="32"/>
      <c r="B263" s="157"/>
      <c r="C263" s="158" t="s">
        <v>446</v>
      </c>
      <c r="D263" s="158" t="s">
        <v>137</v>
      </c>
      <c r="E263" s="159" t="s">
        <v>447</v>
      </c>
      <c r="F263" s="160" t="s">
        <v>448</v>
      </c>
      <c r="G263" s="161" t="s">
        <v>240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197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197</v>
      </c>
      <c r="BM263" s="170" t="s">
        <v>449</v>
      </c>
    </row>
    <row r="264" spans="1:65" s="12" customFormat="1" ht="22.9" customHeight="1">
      <c r="B264" s="144"/>
      <c r="D264" s="145" t="s">
        <v>75</v>
      </c>
      <c r="E264" s="155" t="s">
        <v>450</v>
      </c>
      <c r="F264" s="155" t="s">
        <v>451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452</v>
      </c>
      <c r="D265" s="158" t="s">
        <v>137</v>
      </c>
      <c r="E265" s="159" t="s">
        <v>453</v>
      </c>
      <c r="F265" s="160" t="s">
        <v>454</v>
      </c>
      <c r="G265" s="161" t="s">
        <v>389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197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197</v>
      </c>
      <c r="BM265" s="170" t="s">
        <v>455</v>
      </c>
    </row>
    <row r="266" spans="1:65" s="2" customFormat="1" ht="21.75" customHeight="1">
      <c r="A266" s="32"/>
      <c r="B266" s="157"/>
      <c r="C266" s="158" t="s">
        <v>456</v>
      </c>
      <c r="D266" s="158" t="s">
        <v>137</v>
      </c>
      <c r="E266" s="159" t="s">
        <v>457</v>
      </c>
      <c r="F266" s="160" t="s">
        <v>458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197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197</v>
      </c>
      <c r="BM266" s="170" t="s">
        <v>459</v>
      </c>
    </row>
    <row r="267" spans="1:65" s="2" customFormat="1" ht="16.5" customHeight="1">
      <c r="A267" s="32"/>
      <c r="B267" s="157"/>
      <c r="C267" s="158" t="s">
        <v>460</v>
      </c>
      <c r="D267" s="158" t="s">
        <v>137</v>
      </c>
      <c r="E267" s="159" t="s">
        <v>461</v>
      </c>
      <c r="F267" s="160" t="s">
        <v>462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197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197</v>
      </c>
      <c r="BM267" s="170" t="s">
        <v>463</v>
      </c>
    </row>
    <row r="268" spans="1:65" s="2" customFormat="1" ht="21.75" customHeight="1">
      <c r="A268" s="32"/>
      <c r="B268" s="157"/>
      <c r="C268" s="158" t="s">
        <v>464</v>
      </c>
      <c r="D268" s="158" t="s">
        <v>137</v>
      </c>
      <c r="E268" s="159" t="s">
        <v>465</v>
      </c>
      <c r="F268" s="160" t="s">
        <v>466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197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197</v>
      </c>
      <c r="BM268" s="170" t="s">
        <v>467</v>
      </c>
    </row>
    <row r="269" spans="1:65" s="2" customFormat="1" ht="16.5" customHeight="1">
      <c r="A269" s="32"/>
      <c r="B269" s="157"/>
      <c r="C269" s="158" t="s">
        <v>468</v>
      </c>
      <c r="D269" s="158" t="s">
        <v>137</v>
      </c>
      <c r="E269" s="159" t="s">
        <v>469</v>
      </c>
      <c r="F269" s="160" t="s">
        <v>470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197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197</v>
      </c>
      <c r="BM269" s="170" t="s">
        <v>471</v>
      </c>
    </row>
    <row r="270" spans="1:65" s="2" customFormat="1" ht="21.75" customHeight="1">
      <c r="A270" s="32"/>
      <c r="B270" s="157"/>
      <c r="C270" s="158" t="s">
        <v>472</v>
      </c>
      <c r="D270" s="158" t="s">
        <v>137</v>
      </c>
      <c r="E270" s="159" t="s">
        <v>473</v>
      </c>
      <c r="F270" s="160" t="s">
        <v>474</v>
      </c>
      <c r="G270" s="161" t="s">
        <v>389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197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197</v>
      </c>
      <c r="BM270" s="170" t="s">
        <v>475</v>
      </c>
    </row>
    <row r="271" spans="1:65" s="2" customFormat="1" ht="16.5" customHeight="1">
      <c r="A271" s="32"/>
      <c r="B271" s="157"/>
      <c r="C271" s="158" t="s">
        <v>476</v>
      </c>
      <c r="D271" s="158" t="s">
        <v>137</v>
      </c>
      <c r="E271" s="159" t="s">
        <v>477</v>
      </c>
      <c r="F271" s="160" t="s">
        <v>478</v>
      </c>
      <c r="G271" s="161" t="s">
        <v>195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197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197</v>
      </c>
      <c r="BM271" s="170" t="s">
        <v>479</v>
      </c>
    </row>
    <row r="272" spans="1:65" s="2" customFormat="1" ht="16.5" customHeight="1">
      <c r="A272" s="32"/>
      <c r="B272" s="157"/>
      <c r="C272" s="158" t="s">
        <v>480</v>
      </c>
      <c r="D272" s="158" t="s">
        <v>137</v>
      </c>
      <c r="E272" s="159" t="s">
        <v>481</v>
      </c>
      <c r="F272" s="160" t="s">
        <v>482</v>
      </c>
      <c r="G272" s="161" t="s">
        <v>389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197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197</v>
      </c>
      <c r="BM272" s="170" t="s">
        <v>483</v>
      </c>
    </row>
    <row r="273" spans="1:65" s="2" customFormat="1" ht="16.5" customHeight="1">
      <c r="A273" s="32"/>
      <c r="B273" s="157"/>
      <c r="C273" s="158" t="s">
        <v>484</v>
      </c>
      <c r="D273" s="158" t="s">
        <v>137</v>
      </c>
      <c r="E273" s="159" t="s">
        <v>485</v>
      </c>
      <c r="F273" s="160" t="s">
        <v>486</v>
      </c>
      <c r="G273" s="161" t="s">
        <v>389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197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197</v>
      </c>
      <c r="BM273" s="170" t="s">
        <v>487</v>
      </c>
    </row>
    <row r="274" spans="1:65" s="2" customFormat="1" ht="16.5" customHeight="1">
      <c r="A274" s="32"/>
      <c r="B274" s="157"/>
      <c r="C274" s="158" t="s">
        <v>488</v>
      </c>
      <c r="D274" s="158" t="s">
        <v>137</v>
      </c>
      <c r="E274" s="159" t="s">
        <v>489</v>
      </c>
      <c r="F274" s="160" t="s">
        <v>490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197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197</v>
      </c>
      <c r="BM274" s="170" t="s">
        <v>491</v>
      </c>
    </row>
    <row r="275" spans="1:65" s="2" customFormat="1" ht="16.5" customHeight="1">
      <c r="A275" s="32"/>
      <c r="B275" s="157"/>
      <c r="C275" s="158" t="s">
        <v>492</v>
      </c>
      <c r="D275" s="158" t="s">
        <v>137</v>
      </c>
      <c r="E275" s="159" t="s">
        <v>493</v>
      </c>
      <c r="F275" s="160" t="s">
        <v>494</v>
      </c>
      <c r="G275" s="161" t="s">
        <v>195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197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197</v>
      </c>
      <c r="BM275" s="170" t="s">
        <v>495</v>
      </c>
    </row>
    <row r="276" spans="1:65" s="2" customFormat="1" ht="21.75" customHeight="1">
      <c r="A276" s="32"/>
      <c r="B276" s="157"/>
      <c r="C276" s="188" t="s">
        <v>496</v>
      </c>
      <c r="D276" s="188" t="s">
        <v>198</v>
      </c>
      <c r="E276" s="189" t="s">
        <v>497</v>
      </c>
      <c r="F276" s="190" t="s">
        <v>498</v>
      </c>
      <c r="G276" s="191" t="s">
        <v>195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198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197</v>
      </c>
      <c r="BM276" s="170" t="s">
        <v>499</v>
      </c>
    </row>
    <row r="277" spans="1:65" s="2" customFormat="1" ht="21.75" customHeight="1">
      <c r="A277" s="32"/>
      <c r="B277" s="157"/>
      <c r="C277" s="188" t="s">
        <v>500</v>
      </c>
      <c r="D277" s="188" t="s">
        <v>198</v>
      </c>
      <c r="E277" s="189" t="s">
        <v>501</v>
      </c>
      <c r="F277" s="190" t="s">
        <v>502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291</v>
      </c>
      <c r="AT277" s="170" t="s">
        <v>198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197</v>
      </c>
      <c r="BM277" s="170" t="s">
        <v>503</v>
      </c>
    </row>
    <row r="278" spans="1:65" s="2" customFormat="1" ht="21.75" customHeight="1">
      <c r="A278" s="32"/>
      <c r="B278" s="157"/>
      <c r="C278" s="188" t="s">
        <v>504</v>
      </c>
      <c r="D278" s="188" t="s">
        <v>198</v>
      </c>
      <c r="E278" s="189" t="s">
        <v>505</v>
      </c>
      <c r="F278" s="190" t="s">
        <v>506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198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197</v>
      </c>
      <c r="BM278" s="170" t="s">
        <v>507</v>
      </c>
    </row>
    <row r="279" spans="1:65" s="2" customFormat="1" ht="16.5" customHeight="1">
      <c r="A279" s="32"/>
      <c r="B279" s="157"/>
      <c r="C279" s="188" t="s">
        <v>508</v>
      </c>
      <c r="D279" s="188" t="s">
        <v>198</v>
      </c>
      <c r="E279" s="189" t="s">
        <v>509</v>
      </c>
      <c r="F279" s="190" t="s">
        <v>510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291</v>
      </c>
      <c r="AT279" s="170" t="s">
        <v>198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197</v>
      </c>
      <c r="BM279" s="170" t="s">
        <v>511</v>
      </c>
    </row>
    <row r="280" spans="1:65" s="2" customFormat="1" ht="21.75" customHeight="1">
      <c r="A280" s="32"/>
      <c r="B280" s="157"/>
      <c r="C280" s="188" t="s">
        <v>512</v>
      </c>
      <c r="D280" s="188" t="s">
        <v>198</v>
      </c>
      <c r="E280" s="189" t="s">
        <v>513</v>
      </c>
      <c r="F280" s="190" t="s">
        <v>514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198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197</v>
      </c>
      <c r="BM280" s="170" t="s">
        <v>515</v>
      </c>
    </row>
    <row r="281" spans="1:65" s="2" customFormat="1" ht="21.75" customHeight="1">
      <c r="A281" s="32"/>
      <c r="B281" s="157"/>
      <c r="C281" s="188" t="s">
        <v>516</v>
      </c>
      <c r="D281" s="188" t="s">
        <v>198</v>
      </c>
      <c r="E281" s="189" t="s">
        <v>517</v>
      </c>
      <c r="F281" s="190" t="s">
        <v>518</v>
      </c>
      <c r="G281" s="191" t="s">
        <v>195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198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197</v>
      </c>
      <c r="BM281" s="170" t="s">
        <v>519</v>
      </c>
    </row>
    <row r="282" spans="1:65" s="2" customFormat="1" ht="21.75" customHeight="1">
      <c r="A282" s="32"/>
      <c r="B282" s="157"/>
      <c r="C282" s="188" t="s">
        <v>520</v>
      </c>
      <c r="D282" s="188" t="s">
        <v>198</v>
      </c>
      <c r="E282" s="189" t="s">
        <v>497</v>
      </c>
      <c r="F282" s="190" t="s">
        <v>498</v>
      </c>
      <c r="G282" s="191" t="s">
        <v>195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198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197</v>
      </c>
      <c r="BM282" s="170" t="s">
        <v>521</v>
      </c>
    </row>
    <row r="283" spans="1:65" s="2" customFormat="1" ht="21.75" customHeight="1">
      <c r="A283" s="32"/>
      <c r="B283" s="157"/>
      <c r="C283" s="158" t="s">
        <v>522</v>
      </c>
      <c r="D283" s="158" t="s">
        <v>137</v>
      </c>
      <c r="E283" s="159" t="s">
        <v>523</v>
      </c>
      <c r="F283" s="160" t="s">
        <v>524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197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197</v>
      </c>
      <c r="BM283" s="170" t="s">
        <v>525</v>
      </c>
    </row>
    <row r="284" spans="1:65" s="2" customFormat="1" ht="21.75" customHeight="1">
      <c r="A284" s="32"/>
      <c r="B284" s="157"/>
      <c r="C284" s="158" t="s">
        <v>526</v>
      </c>
      <c r="D284" s="158" t="s">
        <v>137</v>
      </c>
      <c r="E284" s="159" t="s">
        <v>527</v>
      </c>
      <c r="F284" s="160" t="s">
        <v>528</v>
      </c>
      <c r="G284" s="161" t="s">
        <v>240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197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197</v>
      </c>
      <c r="BM284" s="170" t="s">
        <v>529</v>
      </c>
    </row>
    <row r="285" spans="1:65" s="2" customFormat="1" ht="33" customHeight="1">
      <c r="A285" s="32"/>
      <c r="B285" s="157"/>
      <c r="C285" s="158" t="s">
        <v>530</v>
      </c>
      <c r="D285" s="158" t="s">
        <v>137</v>
      </c>
      <c r="E285" s="159" t="s">
        <v>531</v>
      </c>
      <c r="F285" s="160" t="s">
        <v>532</v>
      </c>
      <c r="G285" s="161" t="s">
        <v>533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197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197</v>
      </c>
      <c r="BM285" s="170" t="s">
        <v>534</v>
      </c>
    </row>
    <row r="286" spans="1:65" s="12" customFormat="1" ht="22.9" customHeight="1">
      <c r="B286" s="144"/>
      <c r="D286" s="145" t="s">
        <v>75</v>
      </c>
      <c r="E286" s="155" t="s">
        <v>535</v>
      </c>
      <c r="F286" s="155" t="s">
        <v>536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537</v>
      </c>
      <c r="D287" s="158" t="s">
        <v>137</v>
      </c>
      <c r="E287" s="159" t="s">
        <v>538</v>
      </c>
      <c r="F287" s="160" t="s">
        <v>539</v>
      </c>
      <c r="G287" s="161" t="s">
        <v>389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197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197</v>
      </c>
      <c r="BM287" s="170" t="s">
        <v>540</v>
      </c>
    </row>
    <row r="288" spans="1:65" s="2" customFormat="1" ht="21.75" customHeight="1">
      <c r="A288" s="32"/>
      <c r="B288" s="157"/>
      <c r="C288" s="158" t="s">
        <v>541</v>
      </c>
      <c r="D288" s="158" t="s">
        <v>137</v>
      </c>
      <c r="E288" s="159" t="s">
        <v>542</v>
      </c>
      <c r="F288" s="160" t="s">
        <v>543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197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197</v>
      </c>
      <c r="BM288" s="170" t="s">
        <v>544</v>
      </c>
    </row>
    <row r="289" spans="1:65" s="2" customFormat="1" ht="21.75" customHeight="1">
      <c r="A289" s="32"/>
      <c r="B289" s="157"/>
      <c r="C289" s="158" t="s">
        <v>545</v>
      </c>
      <c r="D289" s="158" t="s">
        <v>137</v>
      </c>
      <c r="E289" s="159" t="s">
        <v>546</v>
      </c>
      <c r="F289" s="160" t="s">
        <v>547</v>
      </c>
      <c r="G289" s="161" t="s">
        <v>240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197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197</v>
      </c>
      <c r="BM289" s="170" t="s">
        <v>548</v>
      </c>
    </row>
    <row r="290" spans="1:65" s="12" customFormat="1" ht="22.9" customHeight="1">
      <c r="B290" s="144"/>
      <c r="D290" s="145" t="s">
        <v>75</v>
      </c>
      <c r="E290" s="155" t="s">
        <v>549</v>
      </c>
      <c r="F290" s="155" t="s">
        <v>550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551</v>
      </c>
      <c r="D291" s="158" t="s">
        <v>137</v>
      </c>
      <c r="E291" s="159" t="s">
        <v>552</v>
      </c>
      <c r="F291" s="160" t="s">
        <v>553</v>
      </c>
      <c r="G291" s="161" t="s">
        <v>195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197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197</v>
      </c>
      <c r="BM291" s="170" t="s">
        <v>554</v>
      </c>
    </row>
    <row r="292" spans="1:65" s="2" customFormat="1" ht="21.75" customHeight="1">
      <c r="A292" s="32"/>
      <c r="B292" s="157"/>
      <c r="C292" s="188" t="s">
        <v>555</v>
      </c>
      <c r="D292" s="188" t="s">
        <v>198</v>
      </c>
      <c r="E292" s="189" t="s">
        <v>556</v>
      </c>
      <c r="F292" s="190" t="s">
        <v>557</v>
      </c>
      <c r="G292" s="191" t="s">
        <v>195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198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197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137</v>
      </c>
      <c r="E293" s="159" t="s">
        <v>560</v>
      </c>
      <c r="F293" s="160" t="s">
        <v>561</v>
      </c>
      <c r="G293" s="161" t="s">
        <v>306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197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197</v>
      </c>
      <c r="BM293" s="170" t="s">
        <v>562</v>
      </c>
    </row>
    <row r="294" spans="1:65" s="2" customFormat="1" ht="16.5" customHeight="1">
      <c r="A294" s="32"/>
      <c r="B294" s="157"/>
      <c r="C294" s="188" t="s">
        <v>563</v>
      </c>
      <c r="D294" s="188" t="s">
        <v>198</v>
      </c>
      <c r="E294" s="189" t="s">
        <v>564</v>
      </c>
      <c r="F294" s="190" t="s">
        <v>565</v>
      </c>
      <c r="G294" s="191" t="s">
        <v>306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198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197</v>
      </c>
      <c r="BM294" s="170" t="s">
        <v>566</v>
      </c>
    </row>
    <row r="295" spans="1:65" s="2" customFormat="1" ht="16.5" customHeight="1">
      <c r="A295" s="32"/>
      <c r="B295" s="157"/>
      <c r="C295" s="188" t="s">
        <v>567</v>
      </c>
      <c r="D295" s="188" t="s">
        <v>198</v>
      </c>
      <c r="E295" s="189" t="s">
        <v>568</v>
      </c>
      <c r="F295" s="190" t="s">
        <v>569</v>
      </c>
      <c r="G295" s="191" t="s">
        <v>306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198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197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137</v>
      </c>
      <c r="E296" s="159" t="s">
        <v>572</v>
      </c>
      <c r="F296" s="160" t="s">
        <v>573</v>
      </c>
      <c r="G296" s="161" t="s">
        <v>195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197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197</v>
      </c>
      <c r="BM296" s="170" t="s">
        <v>574</v>
      </c>
    </row>
    <row r="297" spans="1:65" s="2" customFormat="1" ht="21.75" customHeight="1">
      <c r="A297" s="32"/>
      <c r="B297" s="157"/>
      <c r="C297" s="188" t="s">
        <v>575</v>
      </c>
      <c r="D297" s="188" t="s">
        <v>198</v>
      </c>
      <c r="E297" s="189" t="s">
        <v>576</v>
      </c>
      <c r="F297" s="190" t="s">
        <v>577</v>
      </c>
      <c r="G297" s="191" t="s">
        <v>195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291</v>
      </c>
      <c r="AT297" s="170" t="s">
        <v>198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197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137</v>
      </c>
      <c r="E298" s="159" t="s">
        <v>580</v>
      </c>
      <c r="F298" s="160" t="s">
        <v>581</v>
      </c>
      <c r="G298" s="161" t="s">
        <v>195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197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197</v>
      </c>
      <c r="BM298" s="170" t="s">
        <v>582</v>
      </c>
    </row>
    <row r="299" spans="1:65" s="2" customFormat="1" ht="21.75" customHeight="1">
      <c r="A299" s="32"/>
      <c r="B299" s="157"/>
      <c r="C299" s="188" t="s">
        <v>583</v>
      </c>
      <c r="D299" s="188" t="s">
        <v>198</v>
      </c>
      <c r="E299" s="189" t="s">
        <v>584</v>
      </c>
      <c r="F299" s="190" t="s">
        <v>585</v>
      </c>
      <c r="G299" s="191" t="s">
        <v>195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291</v>
      </c>
      <c r="AT299" s="170" t="s">
        <v>198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197</v>
      </c>
      <c r="BM299" s="170" t="s">
        <v>586</v>
      </c>
    </row>
    <row r="300" spans="1:65" s="2" customFormat="1" ht="21.75" customHeight="1">
      <c r="A300" s="32"/>
      <c r="B300" s="157"/>
      <c r="C300" s="158" t="s">
        <v>587</v>
      </c>
      <c r="D300" s="158" t="s">
        <v>137</v>
      </c>
      <c r="E300" s="159" t="s">
        <v>588</v>
      </c>
      <c r="F300" s="160" t="s">
        <v>589</v>
      </c>
      <c r="G300" s="161" t="s">
        <v>195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197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197</v>
      </c>
      <c r="BM300" s="170" t="s">
        <v>590</v>
      </c>
    </row>
    <row r="301" spans="1:65" s="2" customFormat="1" ht="16.5" customHeight="1">
      <c r="A301" s="32"/>
      <c r="B301" s="157"/>
      <c r="C301" s="188" t="s">
        <v>591</v>
      </c>
      <c r="D301" s="188" t="s">
        <v>198</v>
      </c>
      <c r="E301" s="189" t="s">
        <v>592</v>
      </c>
      <c r="F301" s="190" t="s">
        <v>593</v>
      </c>
      <c r="G301" s="191" t="s">
        <v>195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291</v>
      </c>
      <c r="AT301" s="170" t="s">
        <v>198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197</v>
      </c>
      <c r="BM301" s="170" t="s">
        <v>594</v>
      </c>
    </row>
    <row r="302" spans="1:65" s="2" customFormat="1" ht="21.75" customHeight="1">
      <c r="A302" s="32"/>
      <c r="B302" s="157"/>
      <c r="C302" s="158" t="s">
        <v>595</v>
      </c>
      <c r="D302" s="158" t="s">
        <v>137</v>
      </c>
      <c r="E302" s="159" t="s">
        <v>596</v>
      </c>
      <c r="F302" s="160" t="s">
        <v>597</v>
      </c>
      <c r="G302" s="161" t="s">
        <v>195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197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197</v>
      </c>
      <c r="BM302" s="170" t="s">
        <v>598</v>
      </c>
    </row>
    <row r="303" spans="1:65" s="2" customFormat="1" ht="16.5" customHeight="1">
      <c r="A303" s="32"/>
      <c r="B303" s="157"/>
      <c r="C303" s="188" t="s">
        <v>599</v>
      </c>
      <c r="D303" s="188" t="s">
        <v>198</v>
      </c>
      <c r="E303" s="189" t="s">
        <v>600</v>
      </c>
      <c r="F303" s="190" t="s">
        <v>601</v>
      </c>
      <c r="G303" s="191" t="s">
        <v>195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291</v>
      </c>
      <c r="AT303" s="170" t="s">
        <v>198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197</v>
      </c>
      <c r="BM303" s="170" t="s">
        <v>602</v>
      </c>
    </row>
    <row r="304" spans="1:65" s="2" customFormat="1" ht="16.5" customHeight="1">
      <c r="A304" s="32"/>
      <c r="B304" s="157"/>
      <c r="C304" s="188" t="s">
        <v>603</v>
      </c>
      <c r="D304" s="188" t="s">
        <v>198</v>
      </c>
      <c r="E304" s="189" t="s">
        <v>604</v>
      </c>
      <c r="F304" s="190" t="s">
        <v>605</v>
      </c>
      <c r="G304" s="191" t="s">
        <v>306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198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197</v>
      </c>
      <c r="BM304" s="170" t="s">
        <v>606</v>
      </c>
    </row>
    <row r="305" spans="1:65" s="2" customFormat="1" ht="21.75" customHeight="1">
      <c r="A305" s="32"/>
      <c r="B305" s="157"/>
      <c r="C305" s="158" t="s">
        <v>607</v>
      </c>
      <c r="D305" s="158" t="s">
        <v>137</v>
      </c>
      <c r="E305" s="159" t="s">
        <v>608</v>
      </c>
      <c r="F305" s="160" t="s">
        <v>609</v>
      </c>
      <c r="G305" s="161" t="s">
        <v>195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197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197</v>
      </c>
      <c r="BM305" s="170" t="s">
        <v>610</v>
      </c>
    </row>
    <row r="306" spans="1:65" s="2" customFormat="1" ht="21.75" customHeight="1">
      <c r="A306" s="32"/>
      <c r="B306" s="157"/>
      <c r="C306" s="158" t="s">
        <v>611</v>
      </c>
      <c r="D306" s="158" t="s">
        <v>137</v>
      </c>
      <c r="E306" s="159" t="s">
        <v>612</v>
      </c>
      <c r="F306" s="160" t="s">
        <v>613</v>
      </c>
      <c r="G306" s="161" t="s">
        <v>240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197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197</v>
      </c>
      <c r="BM306" s="170" t="s">
        <v>614</v>
      </c>
    </row>
    <row r="307" spans="1:65" s="2" customFormat="1" ht="21.75" customHeight="1">
      <c r="A307" s="32"/>
      <c r="B307" s="157"/>
      <c r="C307" s="158" t="s">
        <v>615</v>
      </c>
      <c r="D307" s="158" t="s">
        <v>137</v>
      </c>
      <c r="E307" s="159" t="s">
        <v>616</v>
      </c>
      <c r="F307" s="160" t="s">
        <v>617</v>
      </c>
      <c r="G307" s="161" t="s">
        <v>240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197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197</v>
      </c>
      <c r="BM307" s="170" t="s">
        <v>618</v>
      </c>
    </row>
    <row r="308" spans="1:65" s="12" customFormat="1" ht="22.9" customHeight="1">
      <c r="B308" s="144"/>
      <c r="D308" s="145" t="s">
        <v>75</v>
      </c>
      <c r="E308" s="155" t="s">
        <v>619</v>
      </c>
      <c r="F308" s="155" t="s">
        <v>620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621</v>
      </c>
      <c r="D309" s="158" t="s">
        <v>137</v>
      </c>
      <c r="E309" s="159" t="s">
        <v>622</v>
      </c>
      <c r="F309" s="160" t="s">
        <v>623</v>
      </c>
      <c r="G309" s="161" t="s">
        <v>195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197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197</v>
      </c>
      <c r="BM309" s="170" t="s">
        <v>624</v>
      </c>
    </row>
    <row r="310" spans="1:65" s="2" customFormat="1" ht="16.5" customHeight="1">
      <c r="A310" s="32"/>
      <c r="B310" s="157"/>
      <c r="C310" s="188" t="s">
        <v>625</v>
      </c>
      <c r="D310" s="188" t="s">
        <v>198</v>
      </c>
      <c r="E310" s="189" t="s">
        <v>626</v>
      </c>
      <c r="F310" s="190" t="s">
        <v>627</v>
      </c>
      <c r="G310" s="191" t="s">
        <v>195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291</v>
      </c>
      <c r="AT310" s="170" t="s">
        <v>198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197</v>
      </c>
      <c r="BM310" s="170" t="s">
        <v>628</v>
      </c>
    </row>
    <row r="311" spans="1:65" s="2" customFormat="1" ht="21.75" customHeight="1">
      <c r="A311" s="32"/>
      <c r="B311" s="157"/>
      <c r="C311" s="158" t="s">
        <v>629</v>
      </c>
      <c r="D311" s="158" t="s">
        <v>137</v>
      </c>
      <c r="E311" s="159" t="s">
        <v>630</v>
      </c>
      <c r="F311" s="160" t="s">
        <v>631</v>
      </c>
      <c r="G311" s="161" t="s">
        <v>195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197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197</v>
      </c>
      <c r="BM311" s="170" t="s">
        <v>632</v>
      </c>
    </row>
    <row r="312" spans="1:65" s="2" customFormat="1" ht="21.75" customHeight="1">
      <c r="A312" s="32"/>
      <c r="B312" s="157"/>
      <c r="C312" s="158" t="s">
        <v>633</v>
      </c>
      <c r="D312" s="158" t="s">
        <v>137</v>
      </c>
      <c r="E312" s="159" t="s">
        <v>634</v>
      </c>
      <c r="F312" s="160" t="s">
        <v>635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197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197</v>
      </c>
      <c r="BM312" s="170" t="s">
        <v>636</v>
      </c>
    </row>
    <row r="313" spans="1:65" s="2" customFormat="1" ht="21.75" customHeight="1">
      <c r="A313" s="32"/>
      <c r="B313" s="157"/>
      <c r="C313" s="158" t="s">
        <v>637</v>
      </c>
      <c r="D313" s="158" t="s">
        <v>137</v>
      </c>
      <c r="E313" s="159" t="s">
        <v>638</v>
      </c>
      <c r="F313" s="160" t="s">
        <v>639</v>
      </c>
      <c r="G313" s="161" t="s">
        <v>240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197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197</v>
      </c>
      <c r="BM313" s="170" t="s">
        <v>640</v>
      </c>
    </row>
    <row r="314" spans="1:65" s="12" customFormat="1" ht="22.9" customHeight="1">
      <c r="B314" s="144"/>
      <c r="D314" s="145" t="s">
        <v>75</v>
      </c>
      <c r="E314" s="155" t="s">
        <v>641</v>
      </c>
      <c r="F314" s="155" t="s">
        <v>642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643</v>
      </c>
      <c r="D315" s="158" t="s">
        <v>137</v>
      </c>
      <c r="E315" s="159" t="s">
        <v>644</v>
      </c>
      <c r="F315" s="160" t="s">
        <v>645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197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197</v>
      </c>
      <c r="BM315" s="170" t="s">
        <v>646</v>
      </c>
    </row>
    <row r="316" spans="1:65" s="13" customFormat="1" ht="11.25">
      <c r="B316" s="172"/>
      <c r="D316" s="173" t="s">
        <v>156</v>
      </c>
      <c r="E316" s="174" t="s">
        <v>1</v>
      </c>
      <c r="F316" s="175" t="s">
        <v>647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 ht="11.25">
      <c r="B317" s="172"/>
      <c r="D317" s="173" t="s">
        <v>156</v>
      </c>
      <c r="E317" s="174" t="s">
        <v>1</v>
      </c>
      <c r="F317" s="175" t="s">
        <v>648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 ht="11.25">
      <c r="B318" s="199"/>
      <c r="D318" s="173" t="s">
        <v>156</v>
      </c>
      <c r="E318" s="200" t="s">
        <v>1</v>
      </c>
      <c r="F318" s="201" t="s">
        <v>212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649</v>
      </c>
      <c r="D319" s="158" t="s">
        <v>137</v>
      </c>
      <c r="E319" s="159" t="s">
        <v>650</v>
      </c>
      <c r="F319" s="160" t="s">
        <v>651</v>
      </c>
      <c r="G319" s="161" t="s">
        <v>306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197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197</v>
      </c>
      <c r="BM319" s="170" t="s">
        <v>652</v>
      </c>
    </row>
    <row r="320" spans="1:65" s="13" customFormat="1" ht="11.25">
      <c r="B320" s="172"/>
      <c r="D320" s="173" t="s">
        <v>156</v>
      </c>
      <c r="E320" s="174" t="s">
        <v>1</v>
      </c>
      <c r="F320" s="175" t="s">
        <v>653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 ht="11.25">
      <c r="B321" s="172"/>
      <c r="D321" s="173" t="s">
        <v>156</v>
      </c>
      <c r="E321" s="174" t="s">
        <v>1</v>
      </c>
      <c r="F321" s="175" t="s">
        <v>654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 ht="11.25">
      <c r="B322" s="172"/>
      <c r="D322" s="173" t="s">
        <v>156</v>
      </c>
      <c r="E322" s="174" t="s">
        <v>1</v>
      </c>
      <c r="F322" s="175" t="s">
        <v>655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 ht="11.25">
      <c r="B323" s="199"/>
      <c r="D323" s="173" t="s">
        <v>156</v>
      </c>
      <c r="E323" s="200" t="s">
        <v>1</v>
      </c>
      <c r="F323" s="201" t="s">
        <v>212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656</v>
      </c>
      <c r="D324" s="158" t="s">
        <v>137</v>
      </c>
      <c r="E324" s="159" t="s">
        <v>657</v>
      </c>
      <c r="F324" s="160" t="s">
        <v>658</v>
      </c>
      <c r="G324" s="161" t="s">
        <v>306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197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197</v>
      </c>
      <c r="BM324" s="170" t="s">
        <v>659</v>
      </c>
    </row>
    <row r="325" spans="1:65" s="13" customFormat="1" ht="11.25">
      <c r="B325" s="172"/>
      <c r="D325" s="173" t="s">
        <v>156</v>
      </c>
      <c r="E325" s="174" t="s">
        <v>1</v>
      </c>
      <c r="F325" s="175" t="s">
        <v>660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 ht="11.25">
      <c r="B326" s="199"/>
      <c r="D326" s="173" t="s">
        <v>156</v>
      </c>
      <c r="E326" s="200" t="s">
        <v>1</v>
      </c>
      <c r="F326" s="201" t="s">
        <v>212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661</v>
      </c>
      <c r="D327" s="158" t="s">
        <v>137</v>
      </c>
      <c r="E327" s="159" t="s">
        <v>662</v>
      </c>
      <c r="F327" s="160" t="s">
        <v>663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197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197</v>
      </c>
      <c r="BM327" s="170" t="s">
        <v>664</v>
      </c>
    </row>
    <row r="328" spans="1:65" s="2" customFormat="1" ht="21.75" customHeight="1">
      <c r="A328" s="32"/>
      <c r="B328" s="157"/>
      <c r="C328" s="158" t="s">
        <v>665</v>
      </c>
      <c r="D328" s="158" t="s">
        <v>137</v>
      </c>
      <c r="E328" s="159" t="s">
        <v>666</v>
      </c>
      <c r="F328" s="160" t="s">
        <v>667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197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197</v>
      </c>
      <c r="BM328" s="170" t="s">
        <v>668</v>
      </c>
    </row>
    <row r="329" spans="1:65" s="2" customFormat="1" ht="16.5" customHeight="1">
      <c r="A329" s="32"/>
      <c r="B329" s="157"/>
      <c r="C329" s="158" t="s">
        <v>669</v>
      </c>
      <c r="D329" s="158" t="s">
        <v>137</v>
      </c>
      <c r="E329" s="159" t="s">
        <v>670</v>
      </c>
      <c r="F329" s="160" t="s">
        <v>671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197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197</v>
      </c>
      <c r="BM329" s="170" t="s">
        <v>672</v>
      </c>
    </row>
    <row r="330" spans="1:65" s="13" customFormat="1" ht="11.25">
      <c r="B330" s="172"/>
      <c r="D330" s="173" t="s">
        <v>156</v>
      </c>
      <c r="E330" s="174" t="s">
        <v>1</v>
      </c>
      <c r="F330" s="175" t="s">
        <v>673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 ht="11.25">
      <c r="B331" s="199"/>
      <c r="D331" s="173" t="s">
        <v>156</v>
      </c>
      <c r="E331" s="200" t="s">
        <v>1</v>
      </c>
      <c r="F331" s="201" t="s">
        <v>212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674</v>
      </c>
      <c r="D332" s="158" t="s">
        <v>137</v>
      </c>
      <c r="E332" s="159" t="s">
        <v>675</v>
      </c>
      <c r="F332" s="160" t="s">
        <v>676</v>
      </c>
      <c r="G332" s="161" t="s">
        <v>240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197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197</v>
      </c>
      <c r="BM332" s="170" t="s">
        <v>677</v>
      </c>
    </row>
    <row r="333" spans="1:65" s="2" customFormat="1" ht="21.75" customHeight="1">
      <c r="A333" s="32"/>
      <c r="B333" s="157"/>
      <c r="C333" s="158" t="s">
        <v>678</v>
      </c>
      <c r="D333" s="158" t="s">
        <v>137</v>
      </c>
      <c r="E333" s="159" t="s">
        <v>679</v>
      </c>
      <c r="F333" s="160" t="s">
        <v>680</v>
      </c>
      <c r="G333" s="161" t="s">
        <v>240</v>
      </c>
      <c r="H333" s="162">
        <v>0.503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197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197</v>
      </c>
      <c r="BM333" s="170" t="s">
        <v>681</v>
      </c>
    </row>
    <row r="334" spans="1:65" s="12" customFormat="1" ht="22.9" customHeight="1">
      <c r="B334" s="144"/>
      <c r="D334" s="145" t="s">
        <v>75</v>
      </c>
      <c r="E334" s="155" t="s">
        <v>682</v>
      </c>
      <c r="F334" s="155" t="s">
        <v>683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684</v>
      </c>
      <c r="D335" s="158" t="s">
        <v>137</v>
      </c>
      <c r="E335" s="159" t="s">
        <v>685</v>
      </c>
      <c r="F335" s="160" t="s">
        <v>686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197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197</v>
      </c>
      <c r="BM335" s="170" t="s">
        <v>687</v>
      </c>
    </row>
    <row r="336" spans="1:65" s="14" customFormat="1" ht="11.25">
      <c r="B336" s="181"/>
      <c r="D336" s="173" t="s">
        <v>156</v>
      </c>
      <c r="E336" s="182" t="s">
        <v>1</v>
      </c>
      <c r="F336" s="183" t="s">
        <v>688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 ht="11.25">
      <c r="B337" s="172"/>
      <c r="D337" s="173" t="s">
        <v>156</v>
      </c>
      <c r="E337" s="174" t="s">
        <v>1</v>
      </c>
      <c r="F337" s="175" t="s">
        <v>210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 ht="11.25">
      <c r="B338" s="172"/>
      <c r="D338" s="173" t="s">
        <v>156</v>
      </c>
      <c r="E338" s="174" t="s">
        <v>1</v>
      </c>
      <c r="F338" s="175" t="s">
        <v>689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 ht="11.25">
      <c r="B339" s="199"/>
      <c r="D339" s="173" t="s">
        <v>156</v>
      </c>
      <c r="E339" s="200" t="s">
        <v>1</v>
      </c>
      <c r="F339" s="201" t="s">
        <v>212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690</v>
      </c>
      <c r="D340" s="158" t="s">
        <v>137</v>
      </c>
      <c r="E340" s="159" t="s">
        <v>691</v>
      </c>
      <c r="F340" s="160" t="s">
        <v>692</v>
      </c>
      <c r="G340" s="161" t="s">
        <v>195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197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197</v>
      </c>
      <c r="BM340" s="170" t="s">
        <v>693</v>
      </c>
    </row>
    <row r="341" spans="1:65" s="2" customFormat="1" ht="21.75" customHeight="1">
      <c r="A341" s="32"/>
      <c r="B341" s="157"/>
      <c r="C341" s="188" t="s">
        <v>694</v>
      </c>
      <c r="D341" s="188" t="s">
        <v>198</v>
      </c>
      <c r="E341" s="189" t="s">
        <v>695</v>
      </c>
      <c r="F341" s="190" t="s">
        <v>696</v>
      </c>
      <c r="G341" s="191" t="s">
        <v>195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291</v>
      </c>
      <c r="AT341" s="170" t="s">
        <v>198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197</v>
      </c>
      <c r="BM341" s="170" t="s">
        <v>697</v>
      </c>
    </row>
    <row r="342" spans="1:65" s="2" customFormat="1" ht="16.5" customHeight="1">
      <c r="A342" s="32"/>
      <c r="B342" s="157"/>
      <c r="C342" s="188" t="s">
        <v>698</v>
      </c>
      <c r="D342" s="188" t="s">
        <v>198</v>
      </c>
      <c r="E342" s="189" t="s">
        <v>699</v>
      </c>
      <c r="F342" s="190" t="s">
        <v>700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291</v>
      </c>
      <c r="AT342" s="170" t="s">
        <v>198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197</v>
      </c>
      <c r="BM342" s="170" t="s">
        <v>701</v>
      </c>
    </row>
    <row r="343" spans="1:65" s="2" customFormat="1" ht="16.5" customHeight="1">
      <c r="A343" s="32"/>
      <c r="B343" s="157"/>
      <c r="C343" s="158" t="s">
        <v>702</v>
      </c>
      <c r="D343" s="158" t="s">
        <v>137</v>
      </c>
      <c r="E343" s="159" t="s">
        <v>703</v>
      </c>
      <c r="F343" s="160" t="s">
        <v>704</v>
      </c>
      <c r="G343" s="161" t="s">
        <v>195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197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197</v>
      </c>
      <c r="BM343" s="170" t="s">
        <v>705</v>
      </c>
    </row>
    <row r="344" spans="1:65" s="2" customFormat="1" ht="16.5" customHeight="1">
      <c r="A344" s="32"/>
      <c r="B344" s="157"/>
      <c r="C344" s="188" t="s">
        <v>706</v>
      </c>
      <c r="D344" s="188" t="s">
        <v>198</v>
      </c>
      <c r="E344" s="189" t="s">
        <v>707</v>
      </c>
      <c r="F344" s="190" t="s">
        <v>708</v>
      </c>
      <c r="G344" s="191" t="s">
        <v>195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198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197</v>
      </c>
      <c r="BM344" s="170" t="s">
        <v>709</v>
      </c>
    </row>
    <row r="345" spans="1:65" s="2" customFormat="1" ht="21.75" customHeight="1">
      <c r="A345" s="32"/>
      <c r="B345" s="157"/>
      <c r="C345" s="158" t="s">
        <v>710</v>
      </c>
      <c r="D345" s="158" t="s">
        <v>137</v>
      </c>
      <c r="E345" s="159" t="s">
        <v>711</v>
      </c>
      <c r="F345" s="160" t="s">
        <v>712</v>
      </c>
      <c r="G345" s="161" t="s">
        <v>195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197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197</v>
      </c>
      <c r="BM345" s="170" t="s">
        <v>713</v>
      </c>
    </row>
    <row r="346" spans="1:65" s="2" customFormat="1" ht="16.5" customHeight="1">
      <c r="A346" s="32"/>
      <c r="B346" s="157"/>
      <c r="C346" s="188" t="s">
        <v>714</v>
      </c>
      <c r="D346" s="188" t="s">
        <v>198</v>
      </c>
      <c r="E346" s="189" t="s">
        <v>715</v>
      </c>
      <c r="F346" s="190" t="s">
        <v>716</v>
      </c>
      <c r="G346" s="191" t="s">
        <v>195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198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197</v>
      </c>
      <c r="BM346" s="170" t="s">
        <v>717</v>
      </c>
    </row>
    <row r="347" spans="1:65" s="2" customFormat="1" ht="21.75" customHeight="1">
      <c r="A347" s="32"/>
      <c r="B347" s="157"/>
      <c r="C347" s="158" t="s">
        <v>718</v>
      </c>
      <c r="D347" s="158" t="s">
        <v>137</v>
      </c>
      <c r="E347" s="159" t="s">
        <v>719</v>
      </c>
      <c r="F347" s="160" t="s">
        <v>720</v>
      </c>
      <c r="G347" s="161" t="s">
        <v>240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197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197</v>
      </c>
      <c r="BM347" s="170" t="s">
        <v>721</v>
      </c>
    </row>
    <row r="348" spans="1:65" s="2" customFormat="1" ht="21.75" customHeight="1">
      <c r="A348" s="32"/>
      <c r="B348" s="157"/>
      <c r="C348" s="158" t="s">
        <v>722</v>
      </c>
      <c r="D348" s="158" t="s">
        <v>137</v>
      </c>
      <c r="E348" s="159" t="s">
        <v>723</v>
      </c>
      <c r="F348" s="160" t="s">
        <v>724</v>
      </c>
      <c r="G348" s="161" t="s">
        <v>240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197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197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137</v>
      </c>
      <c r="E349" s="159" t="s">
        <v>727</v>
      </c>
      <c r="F349" s="160" t="s">
        <v>728</v>
      </c>
      <c r="G349" s="161" t="s">
        <v>533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197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197</v>
      </c>
      <c r="BM349" s="170" t="s">
        <v>729</v>
      </c>
    </row>
    <row r="350" spans="1:65" s="2" customFormat="1" ht="21.75" customHeight="1">
      <c r="A350" s="32"/>
      <c r="B350" s="157"/>
      <c r="C350" s="158" t="s">
        <v>730</v>
      </c>
      <c r="D350" s="158" t="s">
        <v>137</v>
      </c>
      <c r="E350" s="159" t="s">
        <v>731</v>
      </c>
      <c r="F350" s="160" t="s">
        <v>732</v>
      </c>
      <c r="G350" s="161" t="s">
        <v>533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197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197</v>
      </c>
      <c r="BM350" s="170" t="s">
        <v>733</v>
      </c>
    </row>
    <row r="351" spans="1:65" s="12" customFormat="1" ht="22.9" customHeight="1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736</v>
      </c>
      <c r="D352" s="158" t="s">
        <v>137</v>
      </c>
      <c r="E352" s="159" t="s">
        <v>737</v>
      </c>
      <c r="F352" s="160" t="s">
        <v>738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197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197</v>
      </c>
      <c r="BM352" s="170" t="s">
        <v>739</v>
      </c>
    </row>
    <row r="353" spans="1:65" s="13" customFormat="1" ht="11.25">
      <c r="B353" s="172"/>
      <c r="D353" s="173" t="s">
        <v>156</v>
      </c>
      <c r="E353" s="174" t="s">
        <v>1</v>
      </c>
      <c r="F353" s="175" t="s">
        <v>740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 ht="11.25">
      <c r="B354" s="172"/>
      <c r="D354" s="173" t="s">
        <v>156</v>
      </c>
      <c r="E354" s="174" t="s">
        <v>1</v>
      </c>
      <c r="F354" s="175" t="s">
        <v>282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 ht="11.25">
      <c r="B355" s="199"/>
      <c r="D355" s="173" t="s">
        <v>156</v>
      </c>
      <c r="E355" s="200" t="s">
        <v>1</v>
      </c>
      <c r="F355" s="201" t="s">
        <v>212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741</v>
      </c>
      <c r="D356" s="158" t="s">
        <v>137</v>
      </c>
      <c r="E356" s="159" t="s">
        <v>742</v>
      </c>
      <c r="F356" s="160" t="s">
        <v>743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197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197</v>
      </c>
      <c r="BM356" s="170" t="s">
        <v>744</v>
      </c>
    </row>
    <row r="357" spans="1:65" s="2" customFormat="1" ht="16.5" customHeight="1">
      <c r="A357" s="32"/>
      <c r="B357" s="157"/>
      <c r="C357" s="188" t="s">
        <v>745</v>
      </c>
      <c r="D357" s="188" t="s">
        <v>198</v>
      </c>
      <c r="E357" s="189" t="s">
        <v>746</v>
      </c>
      <c r="F357" s="190" t="s">
        <v>747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291</v>
      </c>
      <c r="AT357" s="170" t="s">
        <v>198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197</v>
      </c>
      <c r="BM357" s="170" t="s">
        <v>748</v>
      </c>
    </row>
    <row r="358" spans="1:65" s="13" customFormat="1" ht="11.25">
      <c r="B358" s="172"/>
      <c r="D358" s="173" t="s">
        <v>156</v>
      </c>
      <c r="F358" s="175" t="s">
        <v>749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750</v>
      </c>
      <c r="D359" s="158" t="s">
        <v>137</v>
      </c>
      <c r="E359" s="159" t="s">
        <v>751</v>
      </c>
      <c r="F359" s="160" t="s">
        <v>752</v>
      </c>
      <c r="G359" s="161" t="s">
        <v>240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197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197</v>
      </c>
      <c r="BM359" s="170" t="s">
        <v>753</v>
      </c>
    </row>
    <row r="360" spans="1:65" s="2" customFormat="1" ht="21.75" customHeight="1">
      <c r="A360" s="32"/>
      <c r="B360" s="157"/>
      <c r="C360" s="158" t="s">
        <v>754</v>
      </c>
      <c r="D360" s="158" t="s">
        <v>137</v>
      </c>
      <c r="E360" s="159" t="s">
        <v>755</v>
      </c>
      <c r="F360" s="160" t="s">
        <v>756</v>
      </c>
      <c r="G360" s="161" t="s">
        <v>240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197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197</v>
      </c>
      <c r="BM360" s="170" t="s">
        <v>757</v>
      </c>
    </row>
    <row r="361" spans="1:65" s="12" customFormat="1" ht="22.9" customHeight="1">
      <c r="B361" s="144"/>
      <c r="D361" s="145" t="s">
        <v>75</v>
      </c>
      <c r="E361" s="155" t="s">
        <v>758</v>
      </c>
      <c r="F361" s="155" t="s">
        <v>759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760</v>
      </c>
      <c r="D362" s="158" t="s">
        <v>137</v>
      </c>
      <c r="E362" s="159" t="s">
        <v>761</v>
      </c>
      <c r="F362" s="160" t="s">
        <v>762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197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197</v>
      </c>
      <c r="BM362" s="170" t="s">
        <v>763</v>
      </c>
    </row>
    <row r="363" spans="1:65" s="14" customFormat="1" ht="11.25">
      <c r="B363" s="181"/>
      <c r="D363" s="173" t="s">
        <v>156</v>
      </c>
      <c r="E363" s="182" t="s">
        <v>1</v>
      </c>
      <c r="F363" s="183" t="s">
        <v>764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 ht="11.25">
      <c r="B364" s="172"/>
      <c r="D364" s="173" t="s">
        <v>156</v>
      </c>
      <c r="E364" s="174" t="s">
        <v>1</v>
      </c>
      <c r="F364" s="175" t="s">
        <v>210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 ht="11.25">
      <c r="B365" s="172"/>
      <c r="D365" s="173" t="s">
        <v>156</v>
      </c>
      <c r="E365" s="174" t="s">
        <v>1</v>
      </c>
      <c r="F365" s="175" t="s">
        <v>211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 ht="11.25">
      <c r="B366" s="199"/>
      <c r="D366" s="173" t="s">
        <v>156</v>
      </c>
      <c r="E366" s="200" t="s">
        <v>1</v>
      </c>
      <c r="F366" s="201" t="s">
        <v>212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765</v>
      </c>
      <c r="D367" s="158" t="s">
        <v>137</v>
      </c>
      <c r="E367" s="159" t="s">
        <v>766</v>
      </c>
      <c r="F367" s="160" t="s">
        <v>767</v>
      </c>
      <c r="G367" s="161" t="s">
        <v>306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197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197</v>
      </c>
      <c r="BM367" s="170" t="s">
        <v>768</v>
      </c>
    </row>
    <row r="368" spans="1:65" s="2" customFormat="1" ht="16.5" customHeight="1">
      <c r="A368" s="32"/>
      <c r="B368" s="157"/>
      <c r="C368" s="188" t="s">
        <v>769</v>
      </c>
      <c r="D368" s="188" t="s">
        <v>198</v>
      </c>
      <c r="E368" s="189" t="s">
        <v>770</v>
      </c>
      <c r="F368" s="190" t="s">
        <v>771</v>
      </c>
      <c r="G368" s="191" t="s">
        <v>306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198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197</v>
      </c>
      <c r="BM368" s="170" t="s">
        <v>772</v>
      </c>
    </row>
    <row r="369" spans="1:65" s="13" customFormat="1" ht="11.25">
      <c r="B369" s="172"/>
      <c r="D369" s="173" t="s">
        <v>156</v>
      </c>
      <c r="F369" s="175" t="s">
        <v>773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 t="s">
        <v>774</v>
      </c>
      <c r="D370" s="158" t="s">
        <v>137</v>
      </c>
      <c r="E370" s="159" t="s">
        <v>775</v>
      </c>
      <c r="F370" s="160" t="s">
        <v>776</v>
      </c>
      <c r="G370" s="161" t="s">
        <v>240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197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197</v>
      </c>
      <c r="BM370" s="170" t="s">
        <v>777</v>
      </c>
    </row>
    <row r="371" spans="1:65" s="2" customFormat="1" ht="21.75" customHeight="1">
      <c r="A371" s="32"/>
      <c r="B371" s="157"/>
      <c r="C371" s="158" t="s">
        <v>778</v>
      </c>
      <c r="D371" s="158" t="s">
        <v>137</v>
      </c>
      <c r="E371" s="159" t="s">
        <v>779</v>
      </c>
      <c r="F371" s="160" t="s">
        <v>780</v>
      </c>
      <c r="G371" s="161" t="s">
        <v>240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197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197</v>
      </c>
      <c r="BM371" s="170" t="s">
        <v>781</v>
      </c>
    </row>
    <row r="372" spans="1:65" s="12" customFormat="1" ht="22.9" customHeight="1">
      <c r="B372" s="144"/>
      <c r="D372" s="145" t="s">
        <v>75</v>
      </c>
      <c r="E372" s="155" t="s">
        <v>782</v>
      </c>
      <c r="F372" s="155" t="s">
        <v>783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1.1098465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 t="s">
        <v>784</v>
      </c>
      <c r="D373" s="158" t="s">
        <v>137</v>
      </c>
      <c r="E373" s="159" t="s">
        <v>785</v>
      </c>
      <c r="F373" s="160" t="s">
        <v>786</v>
      </c>
      <c r="G373" s="161" t="s">
        <v>306</v>
      </c>
      <c r="H373" s="162">
        <v>10.85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3.7974999999999997E-3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197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197</v>
      </c>
      <c r="BM373" s="170" t="s">
        <v>787</v>
      </c>
    </row>
    <row r="374" spans="1:65" s="13" customFormat="1" ht="11.25">
      <c r="B374" s="172"/>
      <c r="D374" s="173" t="s">
        <v>156</v>
      </c>
      <c r="E374" s="174" t="s">
        <v>1</v>
      </c>
      <c r="F374" s="175" t="s">
        <v>653</v>
      </c>
      <c r="H374" s="176">
        <v>4.4400000000000004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 ht="11.25">
      <c r="B375" s="172"/>
      <c r="D375" s="173" t="s">
        <v>156</v>
      </c>
      <c r="E375" s="174" t="s">
        <v>1</v>
      </c>
      <c r="F375" s="175" t="s">
        <v>654</v>
      </c>
      <c r="H375" s="176">
        <v>6.41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 ht="11.25">
      <c r="B376" s="199"/>
      <c r="D376" s="173" t="s">
        <v>156</v>
      </c>
      <c r="E376" s="200" t="s">
        <v>1</v>
      </c>
      <c r="F376" s="201" t="s">
        <v>212</v>
      </c>
      <c r="H376" s="202">
        <v>10.85</v>
      </c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 t="s">
        <v>788</v>
      </c>
      <c r="D377" s="188" t="s">
        <v>198</v>
      </c>
      <c r="E377" s="189" t="s">
        <v>789</v>
      </c>
      <c r="F377" s="190" t="s">
        <v>790</v>
      </c>
      <c r="G377" s="191" t="s">
        <v>195</v>
      </c>
      <c r="H377" s="192">
        <v>29.838000000000001</v>
      </c>
      <c r="I377" s="193"/>
      <c r="J377" s="194">
        <f>ROUND(I377*H377,2)</f>
        <v>0</v>
      </c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291</v>
      </c>
      <c r="AT377" s="170" t="s">
        <v>198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197</v>
      </c>
      <c r="BM377" s="170" t="s">
        <v>791</v>
      </c>
    </row>
    <row r="378" spans="1:65" s="13" customFormat="1" ht="11.25">
      <c r="B378" s="172"/>
      <c r="D378" s="173" t="s">
        <v>156</v>
      </c>
      <c r="E378" s="174" t="s">
        <v>1</v>
      </c>
      <c r="F378" s="175" t="s">
        <v>792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793</v>
      </c>
      <c r="D379" s="158" t="s">
        <v>137</v>
      </c>
      <c r="E379" s="159" t="s">
        <v>794</v>
      </c>
      <c r="F379" s="160" t="s">
        <v>795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197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197</v>
      </c>
      <c r="BM379" s="170" t="s">
        <v>796</v>
      </c>
    </row>
    <row r="380" spans="1:65" s="13" customFormat="1" ht="11.25">
      <c r="B380" s="172"/>
      <c r="D380" s="173" t="s">
        <v>156</v>
      </c>
      <c r="E380" s="174" t="s">
        <v>1</v>
      </c>
      <c r="F380" s="175" t="s">
        <v>797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 ht="11.25">
      <c r="B381" s="172"/>
      <c r="D381" s="173" t="s">
        <v>156</v>
      </c>
      <c r="E381" s="174" t="s">
        <v>1</v>
      </c>
      <c r="F381" s="175" t="s">
        <v>798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 ht="11.25">
      <c r="B382" s="199"/>
      <c r="D382" s="173" t="s">
        <v>156</v>
      </c>
      <c r="E382" s="200" t="s">
        <v>1</v>
      </c>
      <c r="F382" s="201" t="s">
        <v>212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799</v>
      </c>
      <c r="D383" s="188" t="s">
        <v>198</v>
      </c>
      <c r="E383" s="189" t="s">
        <v>800</v>
      </c>
      <c r="F383" s="190" t="s">
        <v>801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198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197</v>
      </c>
      <c r="BM383" s="170" t="s">
        <v>802</v>
      </c>
    </row>
    <row r="384" spans="1:65" s="13" customFormat="1" ht="11.25">
      <c r="B384" s="172"/>
      <c r="D384" s="173" t="s">
        <v>156</v>
      </c>
      <c r="E384" s="174" t="s">
        <v>1</v>
      </c>
      <c r="F384" s="175" t="s">
        <v>803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804</v>
      </c>
      <c r="D385" s="158" t="s">
        <v>137</v>
      </c>
      <c r="E385" s="159" t="s">
        <v>805</v>
      </c>
      <c r="F385" s="160" t="s">
        <v>806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197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197</v>
      </c>
      <c r="BM385" s="170" t="s">
        <v>807</v>
      </c>
    </row>
    <row r="386" spans="1:65" s="2" customFormat="1" ht="21.75" customHeight="1">
      <c r="A386" s="32"/>
      <c r="B386" s="157"/>
      <c r="C386" s="158" t="s">
        <v>808</v>
      </c>
      <c r="D386" s="158" t="s">
        <v>137</v>
      </c>
      <c r="E386" s="159" t="s">
        <v>809</v>
      </c>
      <c r="F386" s="160" t="s">
        <v>810</v>
      </c>
      <c r="G386" s="161" t="s">
        <v>240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197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197</v>
      </c>
      <c r="BM386" s="170" t="s">
        <v>811</v>
      </c>
    </row>
    <row r="387" spans="1:65" s="2" customFormat="1" ht="21.75" customHeight="1">
      <c r="A387" s="32"/>
      <c r="B387" s="157"/>
      <c r="C387" s="158" t="s">
        <v>812</v>
      </c>
      <c r="D387" s="158" t="s">
        <v>137</v>
      </c>
      <c r="E387" s="159" t="s">
        <v>813</v>
      </c>
      <c r="F387" s="160" t="s">
        <v>814</v>
      </c>
      <c r="G387" s="161" t="s">
        <v>240</v>
      </c>
      <c r="H387" s="162">
        <v>1.1100000000000001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197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197</v>
      </c>
      <c r="BM387" s="170" t="s">
        <v>815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197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197</v>
      </c>
      <c r="BM388" s="170" t="s">
        <v>816</v>
      </c>
    </row>
    <row r="389" spans="1:65" s="12" customFormat="1" ht="22.9" customHeight="1">
      <c r="B389" s="144"/>
      <c r="D389" s="145" t="s">
        <v>75</v>
      </c>
      <c r="E389" s="155" t="s">
        <v>817</v>
      </c>
      <c r="F389" s="155" t="s">
        <v>818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819</v>
      </c>
      <c r="D390" s="158" t="s">
        <v>137</v>
      </c>
      <c r="E390" s="159" t="s">
        <v>820</v>
      </c>
      <c r="F390" s="160" t="s">
        <v>821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197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197</v>
      </c>
      <c r="BM390" s="170" t="s">
        <v>822</v>
      </c>
    </row>
    <row r="391" spans="1:65" s="2" customFormat="1" ht="21.75" customHeight="1">
      <c r="A391" s="32"/>
      <c r="B391" s="157"/>
      <c r="C391" s="158" t="s">
        <v>823</v>
      </c>
      <c r="D391" s="158" t="s">
        <v>137</v>
      </c>
      <c r="E391" s="159" t="s">
        <v>824</v>
      </c>
      <c r="F391" s="160" t="s">
        <v>825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197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197</v>
      </c>
      <c r="BM391" s="170" t="s">
        <v>826</v>
      </c>
    </row>
    <row r="392" spans="1:65" s="14" customFormat="1" ht="11.25">
      <c r="B392" s="181"/>
      <c r="D392" s="173" t="s">
        <v>156</v>
      </c>
      <c r="E392" s="182" t="s">
        <v>1</v>
      </c>
      <c r="F392" s="183" t="s">
        <v>827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 ht="11.25">
      <c r="B393" s="172"/>
      <c r="D393" s="173" t="s">
        <v>156</v>
      </c>
      <c r="E393" s="174" t="s">
        <v>1</v>
      </c>
      <c r="F393" s="175" t="s">
        <v>828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829</v>
      </c>
      <c r="D394" s="158" t="s">
        <v>137</v>
      </c>
      <c r="E394" s="159" t="s">
        <v>830</v>
      </c>
      <c r="F394" s="160" t="s">
        <v>831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197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197</v>
      </c>
      <c r="BM394" s="170" t="s">
        <v>832</v>
      </c>
    </row>
    <row r="395" spans="1:65" s="12" customFormat="1" ht="22.9" customHeight="1">
      <c r="B395" s="144"/>
      <c r="D395" s="145" t="s">
        <v>75</v>
      </c>
      <c r="E395" s="155" t="s">
        <v>833</v>
      </c>
      <c r="F395" s="155" t="s">
        <v>834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835</v>
      </c>
      <c r="D396" s="158" t="s">
        <v>137</v>
      </c>
      <c r="E396" s="159" t="s">
        <v>204</v>
      </c>
      <c r="F396" s="160" t="s">
        <v>205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197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197</v>
      </c>
      <c r="BM396" s="170" t="s">
        <v>836</v>
      </c>
    </row>
    <row r="397" spans="1:65" s="14" customFormat="1" ht="11.25">
      <c r="B397" s="181"/>
      <c r="D397" s="173" t="s">
        <v>156</v>
      </c>
      <c r="E397" s="182" t="s">
        <v>1</v>
      </c>
      <c r="F397" s="183" t="s">
        <v>209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 ht="11.25">
      <c r="B398" s="172"/>
      <c r="D398" s="173" t="s">
        <v>156</v>
      </c>
      <c r="E398" s="174" t="s">
        <v>1</v>
      </c>
      <c r="F398" s="175" t="s">
        <v>740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 ht="11.25">
      <c r="B399" s="172"/>
      <c r="D399" s="173" t="s">
        <v>156</v>
      </c>
      <c r="E399" s="174" t="s">
        <v>1</v>
      </c>
      <c r="F399" s="175" t="s">
        <v>282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 ht="11.25">
      <c r="B400" s="181"/>
      <c r="D400" s="173" t="s">
        <v>156</v>
      </c>
      <c r="E400" s="182" t="s">
        <v>1</v>
      </c>
      <c r="F400" s="183" t="s">
        <v>837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 ht="11.25">
      <c r="B401" s="172"/>
      <c r="D401" s="173" t="s">
        <v>156</v>
      </c>
      <c r="E401" s="174" t="s">
        <v>1</v>
      </c>
      <c r="F401" s="175" t="s">
        <v>838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 ht="11.25">
      <c r="B402" s="172"/>
      <c r="D402" s="173" t="s">
        <v>156</v>
      </c>
      <c r="E402" s="174" t="s">
        <v>1</v>
      </c>
      <c r="F402" s="175" t="s">
        <v>839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 ht="11.25">
      <c r="B403" s="181"/>
      <c r="D403" s="173" t="s">
        <v>156</v>
      </c>
      <c r="E403" s="182" t="s">
        <v>1</v>
      </c>
      <c r="F403" s="183" t="s">
        <v>840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 ht="11.25">
      <c r="B404" s="172"/>
      <c r="D404" s="173" t="s">
        <v>156</v>
      </c>
      <c r="E404" s="174" t="s">
        <v>1</v>
      </c>
      <c r="F404" s="175" t="s">
        <v>841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 ht="11.25">
      <c r="B405" s="172"/>
      <c r="D405" s="173" t="s">
        <v>156</v>
      </c>
      <c r="E405" s="174" t="s">
        <v>1</v>
      </c>
      <c r="F405" s="175" t="s">
        <v>842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 ht="11.25">
      <c r="B406" s="199"/>
      <c r="D406" s="173" t="s">
        <v>156</v>
      </c>
      <c r="E406" s="200" t="s">
        <v>1</v>
      </c>
      <c r="F406" s="201" t="s">
        <v>212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843</v>
      </c>
      <c r="D407" s="158" t="s">
        <v>137</v>
      </c>
      <c r="E407" s="159" t="s">
        <v>844</v>
      </c>
      <c r="F407" s="160" t="s">
        <v>845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197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197</v>
      </c>
      <c r="BM407" s="170" t="s">
        <v>846</v>
      </c>
    </row>
    <row r="408" spans="1:65" s="2" customFormat="1" ht="21.75" customHeight="1">
      <c r="A408" s="32"/>
      <c r="B408" s="157"/>
      <c r="C408" s="158" t="s">
        <v>847</v>
      </c>
      <c r="D408" s="158" t="s">
        <v>137</v>
      </c>
      <c r="E408" s="159" t="s">
        <v>848</v>
      </c>
      <c r="F408" s="160" t="s">
        <v>849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197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197</v>
      </c>
      <c r="BM408" s="170" t="s">
        <v>850</v>
      </c>
    </row>
    <row r="409" spans="1:65" s="12" customFormat="1" ht="25.9" customHeight="1">
      <c r="B409" s="144"/>
      <c r="D409" s="145" t="s">
        <v>75</v>
      </c>
      <c r="E409" s="146" t="s">
        <v>851</v>
      </c>
      <c r="F409" s="146" t="s">
        <v>852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853</v>
      </c>
      <c r="D410" s="158" t="s">
        <v>137</v>
      </c>
      <c r="E410" s="159" t="s">
        <v>854</v>
      </c>
      <c r="F410" s="160" t="s">
        <v>855</v>
      </c>
      <c r="G410" s="161" t="s">
        <v>856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857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857</v>
      </c>
      <c r="BM410" s="170" t="s">
        <v>858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 ht="11.25">
      <c r="B412" s="181"/>
      <c r="D412" s="173" t="s">
        <v>156</v>
      </c>
      <c r="E412" s="182" t="s">
        <v>1</v>
      </c>
      <c r="F412" s="183" t="s">
        <v>860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 ht="11.25">
      <c r="B413" s="172"/>
      <c r="D413" s="173" t="s">
        <v>156</v>
      </c>
      <c r="E413" s="174" t="s">
        <v>1</v>
      </c>
      <c r="F413" s="175" t="s">
        <v>197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 ht="11.25">
      <c r="B414" s="181"/>
      <c r="D414" s="173" t="s">
        <v>156</v>
      </c>
      <c r="E414" s="182" t="s">
        <v>1</v>
      </c>
      <c r="F414" s="183" t="s">
        <v>861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 ht="11.25">
      <c r="B415" s="172"/>
      <c r="D415" s="173" t="s">
        <v>156</v>
      </c>
      <c r="E415" s="174" t="s">
        <v>1</v>
      </c>
      <c r="F415" s="175" t="s">
        <v>197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862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 ht="11.25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 ht="11.25">
      <c r="B418" s="181"/>
      <c r="D418" s="173" t="s">
        <v>156</v>
      </c>
      <c r="E418" s="182" t="s">
        <v>1</v>
      </c>
      <c r="F418" s="183" t="s">
        <v>863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 ht="11.25">
      <c r="B419" s="172"/>
      <c r="D419" s="173" t="s">
        <v>156</v>
      </c>
      <c r="E419" s="174" t="s">
        <v>1</v>
      </c>
      <c r="F419" s="175" t="s">
        <v>158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 ht="11.25">
      <c r="B420" s="181"/>
      <c r="D420" s="173" t="s">
        <v>156</v>
      </c>
      <c r="E420" s="182" t="s">
        <v>1</v>
      </c>
      <c r="F420" s="183" t="s">
        <v>864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 ht="11.25">
      <c r="B421" s="172"/>
      <c r="D421" s="173" t="s">
        <v>156</v>
      </c>
      <c r="E421" s="174" t="s">
        <v>1</v>
      </c>
      <c r="F421" s="175" t="s">
        <v>158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 ht="11.25">
      <c r="B422" s="199"/>
      <c r="D422" s="173" t="s">
        <v>156</v>
      </c>
      <c r="E422" s="200" t="s">
        <v>1</v>
      </c>
      <c r="F422" s="201" t="s">
        <v>212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865</v>
      </c>
      <c r="D423" s="158" t="s">
        <v>137</v>
      </c>
      <c r="E423" s="159" t="s">
        <v>866</v>
      </c>
      <c r="F423" s="160" t="s">
        <v>867</v>
      </c>
      <c r="G423" s="161" t="s">
        <v>856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857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857</v>
      </c>
      <c r="BM423" s="170" t="s">
        <v>868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869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 ht="11.25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870</v>
      </c>
      <c r="D426" s="158" t="s">
        <v>137</v>
      </c>
      <c r="E426" s="159" t="s">
        <v>871</v>
      </c>
      <c r="F426" s="160" t="s">
        <v>872</v>
      </c>
      <c r="G426" s="161" t="s">
        <v>856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857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857</v>
      </c>
      <c r="BM426" s="170" t="s">
        <v>873</v>
      </c>
    </row>
    <row r="427" spans="1:65" s="14" customFormat="1" ht="11.25">
      <c r="B427" s="181"/>
      <c r="D427" s="173" t="s">
        <v>156</v>
      </c>
      <c r="E427" s="182" t="s">
        <v>1</v>
      </c>
      <c r="F427" s="183" t="s">
        <v>874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 ht="11.25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875</v>
      </c>
      <c r="D429" s="158" t="s">
        <v>137</v>
      </c>
      <c r="E429" s="159" t="s">
        <v>876</v>
      </c>
      <c r="F429" s="160" t="s">
        <v>877</v>
      </c>
      <c r="G429" s="161" t="s">
        <v>856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857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857</v>
      </c>
      <c r="BM429" s="170" t="s">
        <v>878</v>
      </c>
    </row>
    <row r="430" spans="1:65" s="14" customFormat="1" ht="11.25">
      <c r="B430" s="181"/>
      <c r="D430" s="173" t="s">
        <v>156</v>
      </c>
      <c r="E430" s="182" t="s">
        <v>1</v>
      </c>
      <c r="F430" s="183" t="s">
        <v>879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 ht="11.25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880</v>
      </c>
      <c r="F432" s="146" t="s">
        <v>881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882</v>
      </c>
      <c r="F433" s="155" t="s">
        <v>883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884</v>
      </c>
      <c r="D434" s="158" t="s">
        <v>137</v>
      </c>
      <c r="E434" s="159" t="s">
        <v>885</v>
      </c>
      <c r="F434" s="160" t="s">
        <v>883</v>
      </c>
      <c r="G434" s="161" t="s">
        <v>389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886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886</v>
      </c>
      <c r="BM434" s="170" t="s">
        <v>887</v>
      </c>
    </row>
    <row r="435" spans="1:65" s="12" customFormat="1" ht="22.9" customHeight="1">
      <c r="B435" s="144"/>
      <c r="D435" s="145" t="s">
        <v>75</v>
      </c>
      <c r="E435" s="155" t="s">
        <v>888</v>
      </c>
      <c r="F435" s="155" t="s">
        <v>889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890</v>
      </c>
      <c r="D436" s="158" t="s">
        <v>137</v>
      </c>
      <c r="E436" s="159" t="s">
        <v>891</v>
      </c>
      <c r="F436" s="160" t="s">
        <v>889</v>
      </c>
      <c r="G436" s="161" t="s">
        <v>389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886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886</v>
      </c>
      <c r="BM436" s="170" t="s">
        <v>892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2020-06-02T05:03:13Z</dcterms:created>
  <dcterms:modified xsi:type="dcterms:W3CDTF">2022-05-25T06:38:41Z</dcterms:modified>
</cp:coreProperties>
</file>