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75" i="1" s="1"/>
  <c r="G26" i="1"/>
  <c r="G25" i="1"/>
  <c r="G24" i="1"/>
</calcChain>
</file>

<file path=xl/sharedStrings.xml><?xml version="1.0" encoding="utf-8"?>
<sst xmlns="http://schemas.openxmlformats.org/spreadsheetml/2006/main" count="247" uniqueCount="192">
  <si>
    <t>Oprava volného bytu č. 3, Jubilejní 26</t>
  </si>
  <si>
    <t>VZ č. 149/2022</t>
  </si>
  <si>
    <t>26.7.2022 13:32:22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</si>
  <si>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</si>
  <si>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</si>
  <si>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</si>
  <si>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</si>
  <si>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</si>
  <si>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</si>
  <si>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</si>
  <si>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</si>
  <si>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</si>
  <si>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</si>
  <si>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</si>
  <si>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</si>
  <si>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</si>
  <si>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</si>
  <si>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</si>
  <si>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 295/26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</si>
  <si>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</si>
  <si>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</si>
  <si>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</si>
  <si>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</si>
  <si>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</si>
  <si>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</si>
  <si>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</si>
  <si>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</si>
  <si>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</si>
  <si>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</si>
  <si>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</si>
  <si>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</si>
  <si>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</si>
  <si>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</si>
  <si>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</si>
  <si>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</si>
  <si>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</si>
  <si>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</si>
  <si>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</si>
  <si>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</si>
  <si>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</si>
  <si>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</si>
  <si>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</si>
  <si>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</si>
  <si>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</si>
  <si>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</si>
  <si>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</si>
  <si>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</si>
  <si>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</si>
  <si>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</si>
  <si>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byt se sporákem a plynovým kondenzačním etážovým kotlem</t>
  </si>
  <si>
    <t>3.22</t>
  </si>
  <si>
    <t>výměna baterie dřezové stojánkové pákové</t>
  </si>
  <si>
    <t>se zárukou min. 5 let</t>
  </si>
  <si>
    <t>3.52</t>
  </si>
  <si>
    <t>výměna vstupních vchodových protipožárních dveří 80 cm, tř. EI 30, DP3, dekor dřevo včetně kukátka</t>
  </si>
  <si>
    <t xml:space="preserve">tř.EI 30 DP3 dekor dřevo, vč.kukátka, </t>
  </si>
  <si>
    <t>3.54</t>
  </si>
  <si>
    <t>výměna vnitřních dveří – plné 60 cm</t>
  </si>
  <si>
    <t>Pravé KOUP</t>
  </si>
  <si>
    <t>3.56</t>
  </si>
  <si>
    <t>výměna vnitřních dveří – plné 80 cm</t>
  </si>
  <si>
    <t>KOMORA</t>
  </si>
  <si>
    <t>3.60</t>
  </si>
  <si>
    <t>výměna vnitřních dveří – prosklené 2/3 sklo 80 cm</t>
  </si>
  <si>
    <t xml:space="preserve">KU/Pravé, PO/Pravé </t>
  </si>
  <si>
    <t>3.67</t>
  </si>
  <si>
    <t>výměna dveřního prahu – délka 60 cm</t>
  </si>
  <si>
    <t>KOUP dubový lakovaný</t>
  </si>
  <si>
    <t>3.69</t>
  </si>
  <si>
    <t>výměna dveřního prahu – délka 80 cm</t>
  </si>
  <si>
    <t>KU, POKOJ, KOMORA u vstupních bytových dveří-dubový lakovaný</t>
  </si>
  <si>
    <t>3.82</t>
  </si>
  <si>
    <t>výměna dveřního kování</t>
  </si>
  <si>
    <t>KU, POKOJ, KOUP KOMORA</t>
  </si>
  <si>
    <t>3.83</t>
  </si>
  <si>
    <t>výměna zámku u dveří</t>
  </si>
  <si>
    <t>3.84</t>
  </si>
  <si>
    <t>výměna zárubně ocelové pro dveře – šířky 60 cm</t>
  </si>
  <si>
    <t xml:space="preserve">KOUP. </t>
  </si>
  <si>
    <t>3.86</t>
  </si>
  <si>
    <t>výměna zárubně ocelové pro dveře – šířky 80 cm</t>
  </si>
  <si>
    <t>KU, POKOJ, KOMORA</t>
  </si>
  <si>
    <t>3.89</t>
  </si>
  <si>
    <t>výměna zárubně ocelové pro vstupní vchodové dveře – šířky 80 cm</t>
  </si>
  <si>
    <t>3.118</t>
  </si>
  <si>
    <t>výměna větracích mřížek</t>
  </si>
  <si>
    <t>v kuchyni kulaté uzavíratelné</t>
  </si>
  <si>
    <t>3.120</t>
  </si>
  <si>
    <t>oprava kuchyňské linky, viz poznámka</t>
  </si>
  <si>
    <t>výměna lišty mezi dřezovou deskou a obkladem  140cm a boční hliníkové hrany u sporáku, seřízení dvířek u KU-linky 160cm</t>
  </si>
  <si>
    <t>3.123</t>
  </si>
  <si>
    <t>demontáž a zpětná montáž zařizovacích předmětů, viz poznámka</t>
  </si>
  <si>
    <t>WC kombi z důvodu výměna dlažby v koupelně</t>
  </si>
  <si>
    <t>3.177</t>
  </si>
  <si>
    <t>výměna dřezového sifonu</t>
  </si>
  <si>
    <t>včetně části odpadu-novodur</t>
  </si>
  <si>
    <t>4.1</t>
  </si>
  <si>
    <t>stržení původního PVC</t>
  </si>
  <si>
    <t>m2</t>
  </si>
  <si>
    <t>v PŘ, pokoji, KOUP</t>
  </si>
  <si>
    <t>4.4</t>
  </si>
  <si>
    <t>položení PVC – vyšší zátěž, celoplošně podlepit</t>
  </si>
  <si>
    <t>v PŘ, pokoji a doložení PVC v části komory dekor laminátové podlahy, celoplošně podlepit nášlapná vrstva min. 0,7 mm - dekor konzultovat s technikem</t>
  </si>
  <si>
    <t>4.5</t>
  </si>
  <si>
    <t>nalepení obvodové lišty PVC</t>
  </si>
  <si>
    <t>bm</t>
  </si>
  <si>
    <t>v PŘ, pokoji, části komory a části KU - dekor konzultovat s technikem</t>
  </si>
  <si>
    <t>4.10</t>
  </si>
  <si>
    <t>úprava podkladového násypu</t>
  </si>
  <si>
    <t>v pokoji</t>
  </si>
  <si>
    <t>4.11</t>
  </si>
  <si>
    <t xml:space="preserve">položení 2 vrstev OSB desek včetně parozábrany- separační folie </t>
  </si>
  <si>
    <t>4.12</t>
  </si>
  <si>
    <t>zhotovení rastru</t>
  </si>
  <si>
    <t>4.15</t>
  </si>
  <si>
    <t xml:space="preserve">překrytí podlah při opravách proti poškození </t>
  </si>
  <si>
    <t xml:space="preserve">v KU </t>
  </si>
  <si>
    <t>4.16</t>
  </si>
  <si>
    <t>odstranění desek OSB podlahy</t>
  </si>
  <si>
    <t>4.18</t>
  </si>
  <si>
    <t>výměna přechodové lišty atyp, viz poznámka</t>
  </si>
  <si>
    <t xml:space="preserve"> v komoře </t>
  </si>
  <si>
    <t>4.23</t>
  </si>
  <si>
    <t>oprava podlahy, viz poznámka</t>
  </si>
  <si>
    <t xml:space="preserve">oprava stávajícího podkladu OSB desek  v části komory- vytmelení spár před položením PVC - 1,70m2 a výměna části poškozeného PVC v části kuchyně ve výklenku 0,4m2 použít stejný dekor PVC se stávajícím (stávající je hnědé dekor laminátové podlahy)
</t>
  </si>
  <si>
    <t>5.4</t>
  </si>
  <si>
    <t>škrábání stěn,stropů</t>
  </si>
  <si>
    <t xml:space="preserve">celý byt bez stropů včetně ošetření plísně ze stěn a ostění oken vč. drobných zednických oprav po DMT příčky v pokoji a náležité úpravy podkladu před malováním (např- malířskou masou) </t>
  </si>
  <si>
    <t>5.6</t>
  </si>
  <si>
    <t>malba dvojnásobná bílá</t>
  </si>
  <si>
    <t>celý byt, otěruvzdorná</t>
  </si>
  <si>
    <t>5.17</t>
  </si>
  <si>
    <t>silikonování spár, viz poznámka</t>
  </si>
  <si>
    <t>kolem sprchové vaničky</t>
  </si>
  <si>
    <t>6.6</t>
  </si>
  <si>
    <t>přespárování keramického obkladu</t>
  </si>
  <si>
    <t xml:space="preserve">v KOUP. ve sprchovém koutě </t>
  </si>
  <si>
    <t>6.11</t>
  </si>
  <si>
    <t>položení keramické dlažby vnitřní</t>
  </si>
  <si>
    <t>v koupelně</t>
  </si>
  <si>
    <t>6.14</t>
  </si>
  <si>
    <t>vybourání dlažby</t>
  </si>
  <si>
    <t>6.15</t>
  </si>
  <si>
    <t>vybourání soklíku</t>
  </si>
  <si>
    <t>m</t>
  </si>
  <si>
    <t>6.16</t>
  </si>
  <si>
    <t>provedení soklíku kolem dlažby</t>
  </si>
  <si>
    <t>6.18</t>
  </si>
  <si>
    <t>úprava podkladu pod dlažbu , včetně hydroizolace</t>
  </si>
  <si>
    <t>6.40</t>
  </si>
  <si>
    <t>oprava/výměna SDK podhledu včetně parotěsné zábrany</t>
  </si>
  <si>
    <t>v PŘ, pokoji a části komory včetně osazení dvířek - přístup k el. rozvaděči a k odvzdušňovacím ventilům rozvodu UT, stávající podhledy jsou kazetové</t>
  </si>
  <si>
    <t>7.11</t>
  </si>
  <si>
    <t>nátěr radiátorů</t>
  </si>
  <si>
    <t>KU,OP 50 čl. a 2 ks deskové v koupelně a komoře, barva bílá syntetika</t>
  </si>
  <si>
    <t>7.12</t>
  </si>
  <si>
    <t>nátěr rozvodů ÚT</t>
  </si>
  <si>
    <t>celý byt , barva bílá syntetika- s plynovým etážovým topením</t>
  </si>
  <si>
    <t>7.13</t>
  </si>
  <si>
    <t>nátěr rozvodů plynu</t>
  </si>
  <si>
    <t>celý byt -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</si>
  <si>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</si>
  <si>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</si>
  <si>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</si>
  <si>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</si>
  <si>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</si>
  <si>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OP,KOMORA - barva bílá syntetika, u vstupních bytových dveří barva hnědá syntetika</t>
  </si>
  <si>
    <t>7.29</t>
  </si>
  <si>
    <t>nátěr interiérových prvků, viz poznámka</t>
  </si>
  <si>
    <t xml:space="preserve">odpadní novodurové stoupačky na WC 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</si>
  <si>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</si>
  <si>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</si>
  <si>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</si>
  <si>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</si>
  <si>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</si>
  <si>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</si>
  <si>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</si>
  <si>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</si>
  <si>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 xml:space="preserve">vrchní skříńky v KU o rozměru 0,60 x 0,60 a vestavěné skříně v PŘ o rozměru 1 x 1,75, DMT části podhledu nad plynovým kondenzačním kotlem v KU a DMT dřevěné příčky včetně zasouvacích dveří v pokoji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</si>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</sst>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N69" sqref="N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1511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6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40</v>
      </c>
      <c r="J26" s="1">
        <v>11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19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1</v>
      </c>
      <c r="F28" s="38"/>
      <c r="G28" s="19">
        <f t="shared" si="0"/>
        <v>0</v>
      </c>
      <c r="H28" s="37" t="s">
        <v>49</v>
      </c>
      <c r="J28" s="1">
        <v>292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63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93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95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108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70</v>
      </c>
      <c r="J35" s="1">
        <v>110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123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125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81</v>
      </c>
      <c r="J39" s="1">
        <v>127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305</v>
      </c>
    </row>
    <row r="42" spans="1:10" ht="75" x14ac:dyDescent="0.25">
      <c r="A42" s="16">
        <v>19</v>
      </c>
      <c r="B42" s="17" t="s">
        <v>87</v>
      </c>
      <c r="C42" s="36" t="s">
        <v>88</v>
      </c>
      <c r="D42" s="18" t="s">
        <v>45</v>
      </c>
      <c r="E42" s="19">
        <v>1</v>
      </c>
      <c r="F42" s="38"/>
      <c r="G42" s="19">
        <f t="shared" si="0"/>
        <v>0</v>
      </c>
      <c r="H42" s="37" t="s">
        <v>89</v>
      </c>
      <c r="J42" s="1">
        <v>312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45</v>
      </c>
      <c r="E43" s="19">
        <v>1</v>
      </c>
      <c r="F43" s="38"/>
      <c r="G43" s="19">
        <f t="shared" si="0"/>
        <v>0</v>
      </c>
      <c r="H43" s="37" t="s">
        <v>92</v>
      </c>
      <c r="J43" s="1">
        <v>315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437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32.479999999999997</v>
      </c>
      <c r="F45" s="38"/>
      <c r="G45" s="19">
        <f t="shared" si="0"/>
        <v>0</v>
      </c>
      <c r="H45" s="37" t="s">
        <v>99</v>
      </c>
      <c r="J45" s="1">
        <v>148</v>
      </c>
    </row>
    <row r="46" spans="1:10" ht="90" x14ac:dyDescent="0.25">
      <c r="A46" s="16">
        <v>23</v>
      </c>
      <c r="B46" s="17" t="s">
        <v>100</v>
      </c>
      <c r="C46" s="36" t="s">
        <v>101</v>
      </c>
      <c r="D46" s="18" t="s">
        <v>98</v>
      </c>
      <c r="E46" s="19">
        <v>30.24</v>
      </c>
      <c r="F46" s="38"/>
      <c r="G46" s="19">
        <f t="shared" si="0"/>
        <v>0</v>
      </c>
      <c r="H46" s="37" t="s">
        <v>102</v>
      </c>
      <c r="J46" s="1">
        <v>151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26.62</v>
      </c>
      <c r="F47" s="38"/>
      <c r="G47" s="19">
        <f t="shared" si="0"/>
        <v>0</v>
      </c>
      <c r="H47" s="37" t="s">
        <v>106</v>
      </c>
      <c r="J47" s="1">
        <v>152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98</v>
      </c>
      <c r="E48" s="19">
        <v>24.08</v>
      </c>
      <c r="F48" s="38"/>
      <c r="G48" s="19">
        <f t="shared" si="0"/>
        <v>0</v>
      </c>
      <c r="H48" s="37" t="s">
        <v>109</v>
      </c>
      <c r="J48" s="1">
        <v>157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98</v>
      </c>
      <c r="E49" s="19">
        <v>24.08</v>
      </c>
      <c r="F49" s="38"/>
      <c r="G49" s="19">
        <f t="shared" si="0"/>
        <v>0</v>
      </c>
      <c r="H49" s="37" t="s">
        <v>109</v>
      </c>
      <c r="J49" s="1">
        <v>158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98</v>
      </c>
      <c r="E50" s="19">
        <v>24.08</v>
      </c>
      <c r="F50" s="38"/>
      <c r="G50" s="19">
        <f t="shared" si="0"/>
        <v>0</v>
      </c>
      <c r="H50" s="37" t="s">
        <v>109</v>
      </c>
      <c r="J50" s="1">
        <v>159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98</v>
      </c>
      <c r="E51" s="19">
        <v>13.99</v>
      </c>
      <c r="F51" s="38"/>
      <c r="G51" s="19">
        <f t="shared" si="0"/>
        <v>0</v>
      </c>
      <c r="H51" s="37" t="s">
        <v>116</v>
      </c>
      <c r="J51" s="1">
        <v>327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98</v>
      </c>
      <c r="E52" s="19">
        <v>24.08</v>
      </c>
      <c r="F52" s="38"/>
      <c r="G52" s="19">
        <f t="shared" si="0"/>
        <v>0</v>
      </c>
      <c r="H52" s="37" t="s">
        <v>109</v>
      </c>
      <c r="J52" s="1">
        <v>330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105</v>
      </c>
      <c r="E53" s="19">
        <v>1.9</v>
      </c>
      <c r="F53" s="38"/>
      <c r="G53" s="19">
        <f t="shared" si="0"/>
        <v>0</v>
      </c>
      <c r="H53" s="37" t="s">
        <v>121</v>
      </c>
      <c r="J53" s="1">
        <v>376</v>
      </c>
    </row>
    <row r="54" spans="1:10" ht="165" x14ac:dyDescent="0.25">
      <c r="A54" s="16">
        <v>31</v>
      </c>
      <c r="B54" s="17" t="s">
        <v>122</v>
      </c>
      <c r="C54" s="36" t="s">
        <v>123</v>
      </c>
      <c r="D54" s="18" t="s">
        <v>45</v>
      </c>
      <c r="E54" s="19">
        <v>1</v>
      </c>
      <c r="F54" s="38"/>
      <c r="G54" s="19">
        <f t="shared" si="0"/>
        <v>0</v>
      </c>
      <c r="H54" s="37" t="s">
        <v>124</v>
      </c>
      <c r="J54" s="1">
        <v>413</v>
      </c>
    </row>
    <row r="55" spans="1:10" ht="120" x14ac:dyDescent="0.25">
      <c r="A55" s="16">
        <v>32</v>
      </c>
      <c r="B55" s="17" t="s">
        <v>125</v>
      </c>
      <c r="C55" s="36" t="s">
        <v>126</v>
      </c>
      <c r="D55" s="18" t="s">
        <v>98</v>
      </c>
      <c r="E55" s="19">
        <v>145</v>
      </c>
      <c r="F55" s="38"/>
      <c r="G55" s="19">
        <f t="shared" si="0"/>
        <v>0</v>
      </c>
      <c r="H55" s="37" t="s">
        <v>127</v>
      </c>
      <c r="J55" s="1">
        <v>165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98</v>
      </c>
      <c r="E56" s="19">
        <v>195</v>
      </c>
      <c r="F56" s="38"/>
      <c r="G56" s="19">
        <f t="shared" ref="G56:G74" si="1">ROUND(E56*F56, 2)</f>
        <v>0</v>
      </c>
      <c r="H56" s="37" t="s">
        <v>130</v>
      </c>
      <c r="J56" s="1">
        <v>167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105</v>
      </c>
      <c r="E57" s="19">
        <v>2.4</v>
      </c>
      <c r="F57" s="38"/>
      <c r="G57" s="19">
        <f t="shared" si="1"/>
        <v>0</v>
      </c>
      <c r="H57" s="37" t="s">
        <v>133</v>
      </c>
      <c r="J57" s="1">
        <v>416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98</v>
      </c>
      <c r="E58" s="19">
        <v>2</v>
      </c>
      <c r="F58" s="38"/>
      <c r="G58" s="19">
        <f t="shared" si="1"/>
        <v>0</v>
      </c>
      <c r="H58" s="37" t="s">
        <v>136</v>
      </c>
      <c r="J58" s="1">
        <v>174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98</v>
      </c>
      <c r="E59" s="19">
        <v>3.8</v>
      </c>
      <c r="F59" s="38"/>
      <c r="G59" s="19">
        <f t="shared" si="1"/>
        <v>0</v>
      </c>
      <c r="H59" s="37" t="s">
        <v>139</v>
      </c>
      <c r="J59" s="1">
        <v>179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98</v>
      </c>
      <c r="E60" s="19">
        <v>3.8</v>
      </c>
      <c r="F60" s="38"/>
      <c r="G60" s="19">
        <f t="shared" si="1"/>
        <v>0</v>
      </c>
      <c r="H60" s="37" t="s">
        <v>139</v>
      </c>
      <c r="J60" s="1">
        <v>182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144</v>
      </c>
      <c r="E61" s="19">
        <v>5</v>
      </c>
      <c r="F61" s="38"/>
      <c r="G61" s="19">
        <f t="shared" si="1"/>
        <v>0</v>
      </c>
      <c r="H61" s="37" t="s">
        <v>139</v>
      </c>
      <c r="J61" s="1">
        <v>183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98</v>
      </c>
      <c r="E62" s="19">
        <v>5</v>
      </c>
      <c r="F62" s="38"/>
      <c r="G62" s="19">
        <f t="shared" si="1"/>
        <v>0</v>
      </c>
      <c r="H62" s="37" t="s">
        <v>139</v>
      </c>
      <c r="J62" s="1">
        <v>184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98</v>
      </c>
      <c r="E63" s="19">
        <v>3.8</v>
      </c>
      <c r="F63" s="38"/>
      <c r="G63" s="19">
        <f t="shared" si="1"/>
        <v>0</v>
      </c>
      <c r="H63" s="37" t="s">
        <v>139</v>
      </c>
      <c r="J63" s="1">
        <v>186</v>
      </c>
    </row>
    <row r="64" spans="1:10" ht="90" x14ac:dyDescent="0.25">
      <c r="A64" s="16">
        <v>41</v>
      </c>
      <c r="B64" s="17" t="s">
        <v>149</v>
      </c>
      <c r="C64" s="36" t="s">
        <v>150</v>
      </c>
      <c r="D64" s="18" t="s">
        <v>98</v>
      </c>
      <c r="E64" s="19">
        <v>30.5</v>
      </c>
      <c r="F64" s="38"/>
      <c r="G64" s="19">
        <f t="shared" si="1"/>
        <v>0</v>
      </c>
      <c r="H64" s="37" t="s">
        <v>151</v>
      </c>
      <c r="J64" s="1">
        <v>472</v>
      </c>
    </row>
    <row r="65" spans="1:10" ht="45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5</v>
      </c>
      <c r="F65" s="38"/>
      <c r="G65" s="19">
        <f t="shared" si="1"/>
        <v>0</v>
      </c>
      <c r="H65" s="37" t="s">
        <v>154</v>
      </c>
      <c r="J65" s="1">
        <v>204</v>
      </c>
    </row>
    <row r="66" spans="1:10" ht="45" x14ac:dyDescent="0.25">
      <c r="A66" s="16">
        <v>43</v>
      </c>
      <c r="B66" s="17" t="s">
        <v>155</v>
      </c>
      <c r="C66" s="36" t="s">
        <v>156</v>
      </c>
      <c r="D66" s="18" t="s">
        <v>45</v>
      </c>
      <c r="E66" s="19">
        <v>1</v>
      </c>
      <c r="F66" s="38"/>
      <c r="G66" s="19">
        <f t="shared" si="1"/>
        <v>0</v>
      </c>
      <c r="H66" s="37" t="s">
        <v>157</v>
      </c>
      <c r="J66" s="1">
        <v>205</v>
      </c>
    </row>
    <row r="67" spans="1:10" x14ac:dyDescent="0.25">
      <c r="A67" s="16">
        <v>44</v>
      </c>
      <c r="B67" s="17" t="s">
        <v>158</v>
      </c>
      <c r="C67" s="36" t="s">
        <v>159</v>
      </c>
      <c r="D67" s="18" t="s">
        <v>45</v>
      </c>
      <c r="E67" s="19">
        <v>1</v>
      </c>
      <c r="F67" s="38"/>
      <c r="G67" s="19">
        <f t="shared" si="1"/>
        <v>0</v>
      </c>
      <c r="H67" s="37" t="s">
        <v>160</v>
      </c>
      <c r="J67" s="1">
        <v>206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163</v>
      </c>
      <c r="J68" s="1">
        <v>207</v>
      </c>
    </row>
    <row r="69" spans="1:10" ht="6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166</v>
      </c>
      <c r="J69" s="1">
        <v>209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45</v>
      </c>
      <c r="E70" s="19">
        <v>1</v>
      </c>
      <c r="F70" s="38"/>
      <c r="G70" s="19">
        <f t="shared" si="1"/>
        <v>0</v>
      </c>
      <c r="H70" s="37" t="s">
        <v>169</v>
      </c>
      <c r="J70" s="1">
        <v>452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172</v>
      </c>
      <c r="J71" s="1">
        <v>252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175</v>
      </c>
      <c r="J72" s="1">
        <v>253</v>
      </c>
    </row>
    <row r="73" spans="1:10" ht="105" x14ac:dyDescent="0.25">
      <c r="A73" s="16">
        <v>50</v>
      </c>
      <c r="B73" s="17" t="s">
        <v>176</v>
      </c>
      <c r="C73" s="36" t="s">
        <v>177</v>
      </c>
      <c r="D73" s="18" t="s">
        <v>45</v>
      </c>
      <c r="E73" s="19">
        <v>1</v>
      </c>
      <c r="F73" s="38"/>
      <c r="G73" s="19">
        <f t="shared" si="1"/>
        <v>0</v>
      </c>
      <c r="H73" s="37" t="s">
        <v>178</v>
      </c>
      <c r="J73" s="1">
        <v>303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307</v>
      </c>
    </row>
    <row r="75" spans="1:10" ht="18.75" x14ac:dyDescent="0.25">
      <c r="A75" s="44" t="s">
        <v>181</v>
      </c>
      <c r="B75" s="45"/>
      <c r="C75" s="45"/>
      <c r="D75" s="45"/>
      <c r="E75" s="45"/>
      <c r="F75" s="45"/>
      <c r="G75" s="15">
        <f>SUM(G24:G74)</f>
        <v>10000</v>
      </c>
      <c r="H75" s="26"/>
    </row>
    <row r="76" spans="1:10" s="29" customFormat="1" ht="21" x14ac:dyDescent="0.25">
      <c r="A76" s="68" t="s">
        <v>182</v>
      </c>
      <c r="B76" s="68"/>
      <c r="C76" s="68"/>
      <c r="D76" s="68"/>
      <c r="E76" s="68"/>
      <c r="F76" s="68"/>
      <c r="G76" s="68"/>
      <c r="H76" s="68"/>
    </row>
    <row r="77" spans="1:10" ht="21" x14ac:dyDescent="0.25">
      <c r="A77" s="67" t="s">
        <v>183</v>
      </c>
      <c r="B77" s="67"/>
      <c r="C77" s="67"/>
      <c r="D77" s="67"/>
      <c r="E77" s="67"/>
      <c r="F77" s="67"/>
      <c r="G77" s="67"/>
      <c r="H77" s="67"/>
    </row>
    <row r="78" spans="1:10" ht="24" customHeight="1" x14ac:dyDescent="0.25">
      <c r="A78" s="32" t="s">
        <v>184</v>
      </c>
      <c r="B78" s="33"/>
      <c r="C78" s="33"/>
      <c r="D78" s="33"/>
      <c r="E78" s="34"/>
      <c r="F78" s="39"/>
      <c r="G78" s="31" t="s">
        <v>185</v>
      </c>
      <c r="H78" s="30"/>
    </row>
    <row r="79" spans="1:10" ht="18" customHeight="1" x14ac:dyDescent="0.25">
      <c r="A79" s="27"/>
      <c r="B79" s="42" t="s">
        <v>186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187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188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189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190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191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2022-07-26T11:39:32Z</dcterms:modified>
  <cp:category/>
</cp:coreProperties>
</file>