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ento_sešit" defaultThemeVersion="124226"/>
  <mc:AlternateContent xmlns:mc="http://schemas.openxmlformats.org/markup-compatibility/2006">
    <mc:Choice Requires="x15">
      <x15ac:absPath xmlns:x15ac="http://schemas.microsoft.com/office/spreadsheetml/2010/11/ac" url="C:\Users\Spunda\Documents\HONZA\01 PRACOVNÍ\16-3532 MŠ ŠPONAROVÁ\Projekt\"/>
    </mc:Choice>
  </mc:AlternateContent>
  <bookViews>
    <workbookView xWindow="120" yWindow="60" windowWidth="15180" windowHeight="9345" activeTab="1"/>
  </bookViews>
  <sheets>
    <sheet name="Titulní" sheetId="3" r:id="rId1"/>
    <sheet name="BKB-SP-9232" sheetId="1" r:id="rId2"/>
    <sheet name="Pomocny" sheetId="4" state="hidden" r:id="rId3"/>
  </sheets>
  <definedNames>
    <definedName name="Akce">Pomocny!$B$7</definedName>
    <definedName name="CelkPocetA4">'BKB-SP-9232'!$D$13</definedName>
    <definedName name="CisloDok">Pomocny!$B$1</definedName>
    <definedName name="Datum">Pomocny!$B$13</definedName>
    <definedName name="DokStyl">'BKB-SP-9232'!$20:$20</definedName>
    <definedName name="DruhStyl">'BKB-SP-9232'!$19:$19</definedName>
    <definedName name="Kontroloval">Pomocny!$B$11</definedName>
    <definedName name="_xlnm.Print_Titles" localSheetId="1">'BKB-SP-9232'!$1:$3</definedName>
    <definedName name="Objednatel">Pomocny!$B$2</definedName>
    <definedName name="ObjednatelAdr">Pomocny!$B$3</definedName>
    <definedName name="ObjednatelMesto">Pomocny!$B$4</definedName>
    <definedName name="_xlnm.Print_Area" localSheetId="1">'BKB-SP-9232'!$A$1:$E$50</definedName>
    <definedName name="_xlnm.Print_Area" localSheetId="0">Titulní!$B$2:$G$50</definedName>
    <definedName name="Obsah">Pomocny!$B$8</definedName>
    <definedName name="PocetA4">Pomocny!$B$15</definedName>
    <definedName name="Schvalil">Pomocny!$B$12</definedName>
    <definedName name="Stupen">Pomocny!$B$14</definedName>
    <definedName name="Vypracoval">Pomocny!$B$10</definedName>
    <definedName name="Zakazka">Pomocny!$B$5</definedName>
    <definedName name="ZakazkaBKB">Pomocny!$B$6</definedName>
  </definedNames>
  <calcPr calcId="152511"/>
</workbook>
</file>

<file path=xl/calcChain.xml><?xml version="1.0" encoding="utf-8"?>
<calcChain xmlns="http://schemas.openxmlformats.org/spreadsheetml/2006/main">
  <c r="A15" i="1" l="1"/>
  <c r="D18" i="1"/>
  <c r="C15" i="1"/>
  <c r="A8" i="1"/>
  <c r="D12" i="1"/>
  <c r="D11" i="1"/>
  <c r="D9" i="1"/>
  <c r="D8" i="1"/>
  <c r="D7" i="1"/>
  <c r="D13" i="1"/>
  <c r="F20" i="3" s="1"/>
  <c r="C48" i="3"/>
  <c r="C22" i="3"/>
  <c r="E22" i="3"/>
  <c r="F42" i="3"/>
  <c r="F41" i="3"/>
  <c r="F40" i="3"/>
  <c r="F16" i="3"/>
  <c r="F15" i="3"/>
  <c r="F14" i="3"/>
  <c r="E48" i="3"/>
  <c r="F45" i="3"/>
  <c r="F44" i="3"/>
  <c r="F19" i="3"/>
  <c r="F18" i="3"/>
  <c r="C41" i="3"/>
  <c r="C15" i="3"/>
  <c r="F46" i="3" l="1"/>
</calcChain>
</file>

<file path=xl/sharedStrings.xml><?xml version="1.0" encoding="utf-8"?>
<sst xmlns="http://schemas.openxmlformats.org/spreadsheetml/2006/main" count="80" uniqueCount="50">
  <si>
    <r>
      <t xml:space="preserve">BKB </t>
    </r>
    <r>
      <rPr>
        <i/>
        <sz val="20"/>
        <color indexed="10"/>
        <rFont val="Impact"/>
        <family val="2"/>
      </rPr>
      <t>Metal, a.s.</t>
    </r>
  </si>
  <si>
    <t>Seznam příloh</t>
  </si>
  <si>
    <t>fA4</t>
  </si>
  <si>
    <r>
      <t xml:space="preserve">BKB </t>
    </r>
    <r>
      <rPr>
        <i/>
        <sz val="24"/>
        <color indexed="10"/>
        <rFont val="Impact"/>
        <family val="2"/>
      </rPr>
      <t>Metal, a.s.</t>
    </r>
  </si>
  <si>
    <t>ARCHIVNÍ ČÍSLO OBJEDNATELE / CUSTOMER DOCUMENT No.:</t>
  </si>
  <si>
    <t>DATUM / DATE</t>
  </si>
  <si>
    <t>VYPRACOVAL / MADE BY</t>
  </si>
  <si>
    <t>OBJEDNATEL / CLIENT:</t>
  </si>
  <si>
    <t>TENTO DOKUMENT JE NAŠÍM DUŠEVNÍM VLASTNICTVÍM. BEZ PÍSEMNÉHO SOUHLASU FIRMY BKB METAL,  a.s. NESMÍ BÝT KOPÍROVÁN ANI POSKYTNUT TŘETÍM OSOBÁM.                                                                                                                                                       THIS DOCUMENT IS THE INTELECTUAL PROPERTY OF BKB METAL. COPYING OR SUBMITTING TO THIRD PARTIES WITHOUT THE PRIOR WRITTEN CONSENT OF BKB METAL IS FORBIDDEN.</t>
  </si>
  <si>
    <t>AKCE / ACTIVITY:</t>
  </si>
  <si>
    <t>KONTROLOVAL / CHECKED</t>
  </si>
  <si>
    <t>SCHVÁLIL / APPROVED</t>
  </si>
  <si>
    <t>STUPEŇ / STAGE</t>
  </si>
  <si>
    <t>ZAKÁZKA / CONTRACT</t>
  </si>
  <si>
    <t>POČET A4 / NUMBER A4</t>
  </si>
  <si>
    <t>OBSAH / TITLE:</t>
  </si>
  <si>
    <t>ARCHIVNÍ ČÍSLO / DOCUMENT No.:</t>
  </si>
  <si>
    <t xml:space="preserve">TENTO DOKUMENT JE NAŠÍM DUŠEVNÍM VLASTNICTVÍM. BEZ PÍSEMNÉHO SOUHLASU FIRMY BKB METAL,  a.s. NESMÍ BÝT    KOPÍROVÁN ANI POSKYTNUT TŘETÍM OSOBÁM.                                                                                                                                                       THIS DOCUMENT IS THE INTELECTUAL PROPERTY OF BKB METAL. COPYING OR SUBMITTING TO THIRD PARTIES WITHOUT THE PRIOR WRITTEN CONSENT OF BKB METAL IS FORBIDDEN.                                                                                                           </t>
  </si>
  <si>
    <t>Objednatel</t>
  </si>
  <si>
    <t>ObjednatelAdr</t>
  </si>
  <si>
    <t>ObjednatelMesto</t>
  </si>
  <si>
    <t>Zakazka</t>
  </si>
  <si>
    <t>ZakazkaBKB</t>
  </si>
  <si>
    <t>Akce</t>
  </si>
  <si>
    <t>Obsah</t>
  </si>
  <si>
    <t>CisloDok</t>
  </si>
  <si>
    <t>Vypracoval</t>
  </si>
  <si>
    <t>Kontroloval</t>
  </si>
  <si>
    <t>Schvalil</t>
  </si>
  <si>
    <t>Datum</t>
  </si>
  <si>
    <t>Stupen</t>
  </si>
  <si>
    <t>PocetA4</t>
  </si>
  <si>
    <r>
      <t xml:space="preserve"> </t>
    </r>
    <r>
      <rPr>
        <sz val="12"/>
        <rFont val="Wingdings"/>
        <charset val="2"/>
      </rPr>
      <t>+</t>
    </r>
    <r>
      <rPr>
        <sz val="10"/>
        <rFont val="Arial CE"/>
        <charset val="238"/>
      </rPr>
      <t xml:space="preserve"> </t>
    </r>
    <r>
      <rPr>
        <sz val="10"/>
        <rFont val="Tahoma"/>
        <family val="2"/>
      </rPr>
      <t>Hlubinská 917/20, 702 00 Moravská Ostrava</t>
    </r>
  </si>
  <si>
    <r>
      <t>+</t>
    </r>
    <r>
      <rPr>
        <sz val="12"/>
        <rFont val="Arial CE"/>
        <family val="2"/>
        <charset val="238"/>
      </rPr>
      <t xml:space="preserve"> Hlubinská 917/20, 702 00 Moravská Ostrava</t>
    </r>
  </si>
  <si>
    <t>DPS</t>
  </si>
  <si>
    <t>Ing. Petra Stiborova</t>
  </si>
  <si>
    <t>Ing. Jan Špunda</t>
  </si>
  <si>
    <t>Textová část</t>
  </si>
  <si>
    <t>Technická zpráva</t>
  </si>
  <si>
    <t>Výkresová část</t>
  </si>
  <si>
    <t>Statutární město Ostrava, Městský obvod Ostrava-Jih</t>
  </si>
  <si>
    <t>BKB-SP-9399</t>
  </si>
  <si>
    <t>Rekonstrukce vzduchotechniky MŠ Šponarova</t>
  </si>
  <si>
    <t>16-3532-01</t>
  </si>
  <si>
    <t>Vzduchotechnika</t>
  </si>
  <si>
    <t>Specifikace materiálu</t>
  </si>
  <si>
    <t>BKB-TZ-6928</t>
  </si>
  <si>
    <t>BKB-SM-5407</t>
  </si>
  <si>
    <t>BKB-2-8962</t>
  </si>
  <si>
    <t>Ing. Daniel Ryba</t>
  </si>
</sst>
</file>

<file path=xl/styles.xml><?xml version="1.0" encoding="utf-8"?>
<styleSheet xmlns="http://schemas.openxmlformats.org/spreadsheetml/2006/main" xmlns:mc="http://schemas.openxmlformats.org/markup-compatibility/2006" xmlns:x14ac="http://schemas.microsoft.com/office/spreadsheetml/2009/9/ac" mc:Ignorable="x14ac">
  <fonts count="22">
    <font>
      <sz val="10"/>
      <name val="Arial CE"/>
      <charset val="238"/>
    </font>
    <font>
      <i/>
      <sz val="26"/>
      <color indexed="10"/>
      <name val="Impact"/>
      <family val="2"/>
    </font>
    <font>
      <i/>
      <sz val="20"/>
      <color indexed="10"/>
      <name val="Impact"/>
      <family val="2"/>
    </font>
    <font>
      <sz val="26"/>
      <name val="Arial CE"/>
      <charset val="238"/>
    </font>
    <font>
      <sz val="12"/>
      <name val="Wingdings"/>
      <charset val="2"/>
    </font>
    <font>
      <sz val="10"/>
      <name val="Tahoma"/>
      <family val="2"/>
    </font>
    <font>
      <sz val="11"/>
      <name val="Tahoma"/>
      <family val="2"/>
    </font>
    <font>
      <sz val="12"/>
      <name val="Arial CE"/>
      <family val="2"/>
      <charset val="238"/>
    </font>
    <font>
      <sz val="10"/>
      <name val="Arial CE"/>
      <family val="2"/>
      <charset val="238"/>
    </font>
    <font>
      <b/>
      <sz val="10"/>
      <name val="Arial CE"/>
      <family val="2"/>
      <charset val="238"/>
    </font>
    <font>
      <sz val="10"/>
      <name val="Arial CE"/>
      <charset val="238"/>
    </font>
    <font>
      <b/>
      <sz val="11"/>
      <name val="Tahoma"/>
      <family val="2"/>
    </font>
    <font>
      <i/>
      <sz val="30"/>
      <color indexed="10"/>
      <name val="Impact"/>
      <family val="2"/>
    </font>
    <font>
      <sz val="12"/>
      <name val="Mark 1"/>
      <charset val="2"/>
    </font>
    <font>
      <sz val="6"/>
      <name val="Arial CE"/>
      <family val="2"/>
      <charset val="238"/>
    </font>
    <font>
      <b/>
      <sz val="18"/>
      <name val="Arial CE"/>
      <charset val="238"/>
    </font>
    <font>
      <b/>
      <sz val="12"/>
      <name val="Arial CE"/>
      <charset val="238"/>
    </font>
    <font>
      <sz val="6"/>
      <name val="Arial CE"/>
      <charset val="238"/>
    </font>
    <font>
      <sz val="8"/>
      <name val="Arial CE"/>
      <charset val="238"/>
    </font>
    <font>
      <i/>
      <sz val="24"/>
      <color indexed="10"/>
      <name val="Impact"/>
      <family val="2"/>
    </font>
    <font>
      <b/>
      <sz val="10"/>
      <name val="Arial CE"/>
      <charset val="238"/>
    </font>
    <font>
      <sz val="12"/>
      <name val="Arial CE"/>
      <charset val="238"/>
    </font>
  </fonts>
  <fills count="5">
    <fill>
      <patternFill patternType="none"/>
    </fill>
    <fill>
      <patternFill patternType="gray125"/>
    </fill>
    <fill>
      <patternFill patternType="solid">
        <fgColor indexed="63"/>
        <bgColor indexed="64"/>
      </patternFill>
    </fill>
    <fill>
      <patternFill patternType="solid">
        <fgColor indexed="63"/>
        <bgColor indexed="9"/>
      </patternFill>
    </fill>
    <fill>
      <patternFill patternType="solid">
        <fgColor indexed="65"/>
        <bgColor indexed="64"/>
      </patternFill>
    </fill>
  </fills>
  <borders count="43">
    <border>
      <left/>
      <right/>
      <top/>
      <bottom/>
      <diagonal/>
    </border>
    <border>
      <left style="thin">
        <color indexed="64"/>
      </left>
      <right/>
      <top/>
      <bottom/>
      <diagonal/>
    </border>
    <border>
      <left/>
      <right style="thin">
        <color indexed="64"/>
      </right>
      <top/>
      <bottom/>
      <diagonal/>
    </border>
    <border>
      <left/>
      <right/>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medium">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hair">
        <color indexed="64"/>
      </top>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hair">
        <color indexed="64"/>
      </top>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diagonal/>
    </border>
    <border>
      <left style="hair">
        <color indexed="64"/>
      </left>
      <right/>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style="thin">
        <color indexed="64"/>
      </top>
      <bottom/>
      <diagonal/>
    </border>
  </borders>
  <cellStyleXfs count="1">
    <xf numFmtId="0" fontId="0" fillId="0" borderId="0"/>
  </cellStyleXfs>
  <cellXfs count="135">
    <xf numFmtId="0" fontId="0" fillId="0" borderId="0" xfId="0"/>
    <xf numFmtId="0" fontId="3" fillId="0" borderId="0" xfId="0" applyFont="1" applyBorder="1"/>
    <xf numFmtId="0" fontId="5" fillId="0" borderId="0" xfId="0" applyFont="1" applyAlignment="1">
      <alignment horizontal="center"/>
    </xf>
    <xf numFmtId="0" fontId="6" fillId="0" borderId="0" xfId="0" applyFont="1"/>
    <xf numFmtId="0" fontId="0" fillId="0" borderId="1" xfId="0" applyBorder="1"/>
    <xf numFmtId="0" fontId="0" fillId="0" borderId="2" xfId="0" applyBorder="1"/>
    <xf numFmtId="0" fontId="9" fillId="0" borderId="0" xfId="0" applyFont="1" applyAlignment="1">
      <alignment horizontal="right"/>
    </xf>
    <xf numFmtId="0" fontId="10" fillId="0" borderId="0" xfId="0" applyFont="1"/>
    <xf numFmtId="0" fontId="0" fillId="0" borderId="0" xfId="0" applyBorder="1"/>
    <xf numFmtId="0" fontId="6" fillId="0" borderId="3" xfId="0" applyFont="1" applyBorder="1" applyAlignment="1">
      <alignment horizontal="right"/>
    </xf>
    <xf numFmtId="0" fontId="6" fillId="0" borderId="3" xfId="0" applyFont="1" applyBorder="1"/>
    <xf numFmtId="0" fontId="8" fillId="0" borderId="0" xfId="0" applyFont="1"/>
    <xf numFmtId="0" fontId="7" fillId="0" borderId="0" xfId="0" applyFont="1"/>
    <xf numFmtId="0" fontId="8" fillId="0" borderId="1" xfId="0" applyFont="1" applyBorder="1"/>
    <xf numFmtId="0" fontId="7" fillId="0" borderId="1" xfId="0" applyFont="1" applyBorder="1"/>
    <xf numFmtId="0" fontId="0" fillId="0" borderId="4" xfId="0" applyBorder="1"/>
    <xf numFmtId="0" fontId="0" fillId="0" borderId="5" xfId="0" applyBorder="1"/>
    <xf numFmtId="0" fontId="0" fillId="0" borderId="6" xfId="0" applyBorder="1"/>
    <xf numFmtId="0" fontId="7" fillId="0" borderId="2" xfId="0" applyFont="1" applyBorder="1"/>
    <xf numFmtId="0" fontId="0" fillId="0" borderId="7" xfId="0" applyBorder="1"/>
    <xf numFmtId="0" fontId="0" fillId="0" borderId="8" xfId="0" applyBorder="1"/>
    <xf numFmtId="0" fontId="0" fillId="0" borderId="9" xfId="0" applyBorder="1"/>
    <xf numFmtId="0" fontId="6" fillId="0" borderId="10" xfId="0" applyFont="1" applyBorder="1"/>
    <xf numFmtId="0" fontId="0" fillId="0" borderId="0" xfId="0" applyFill="1"/>
    <xf numFmtId="0" fontId="14" fillId="2" borderId="11" xfId="0" applyFont="1" applyFill="1" applyBorder="1"/>
    <xf numFmtId="0" fontId="14" fillId="2" borderId="12" xfId="0" applyFont="1" applyFill="1" applyBorder="1"/>
    <xf numFmtId="0" fontId="14" fillId="2" borderId="13" xfId="0" applyFont="1" applyFill="1" applyBorder="1"/>
    <xf numFmtId="0" fontId="14" fillId="3" borderId="11" xfId="0" applyFont="1" applyFill="1" applyBorder="1"/>
    <xf numFmtId="0" fontId="14" fillId="3" borderId="12" xfId="0" applyFont="1" applyFill="1" applyBorder="1"/>
    <xf numFmtId="0" fontId="14" fillId="3" borderId="14" xfId="0" applyFont="1" applyFill="1" applyBorder="1"/>
    <xf numFmtId="0" fontId="0" fillId="4" borderId="0" xfId="0" applyFill="1" applyBorder="1"/>
    <xf numFmtId="0" fontId="13" fillId="4" borderId="0" xfId="0" applyFont="1" applyFill="1" applyBorder="1" applyAlignment="1">
      <alignment horizontal="center"/>
    </xf>
    <xf numFmtId="0" fontId="8" fillId="4" borderId="0" xfId="0" applyFont="1" applyFill="1" applyBorder="1"/>
    <xf numFmtId="0" fontId="7" fillId="4" borderId="0" xfId="0" applyFont="1" applyFill="1" applyBorder="1"/>
    <xf numFmtId="0" fontId="7" fillId="4" borderId="0" xfId="0" applyFont="1" applyFill="1" applyBorder="1" applyAlignment="1"/>
    <xf numFmtId="0" fontId="16" fillId="4" borderId="0" xfId="0" applyFont="1" applyFill="1" applyBorder="1" applyAlignment="1"/>
    <xf numFmtId="0" fontId="18" fillId="4" borderId="15" xfId="0" applyFont="1" applyFill="1" applyBorder="1" applyAlignment="1">
      <alignment horizontal="left"/>
    </xf>
    <xf numFmtId="0" fontId="18" fillId="4" borderId="16" xfId="0" applyFont="1" applyFill="1" applyBorder="1" applyAlignment="1">
      <alignment horizontal="left"/>
    </xf>
    <xf numFmtId="0" fontId="18" fillId="4" borderId="17" xfId="0" applyFont="1" applyFill="1" applyBorder="1" applyAlignment="1">
      <alignment horizontal="left"/>
    </xf>
    <xf numFmtId="14" fontId="18" fillId="4" borderId="17" xfId="0" applyNumberFormat="1" applyFont="1" applyFill="1" applyBorder="1" applyAlignment="1">
      <alignment horizontal="left"/>
    </xf>
    <xf numFmtId="0" fontId="18" fillId="4" borderId="18" xfId="0" applyFont="1" applyFill="1" applyBorder="1" applyAlignment="1">
      <alignment horizontal="left"/>
    </xf>
    <xf numFmtId="0" fontId="0" fillId="4" borderId="8" xfId="0" applyFill="1" applyBorder="1"/>
    <xf numFmtId="0" fontId="0" fillId="4" borderId="5" xfId="0" applyFill="1" applyBorder="1"/>
    <xf numFmtId="0" fontId="0" fillId="0" borderId="0" xfId="0" applyAlignment="1"/>
    <xf numFmtId="0" fontId="6" fillId="0" borderId="10" xfId="0" applyFont="1" applyBorder="1" applyAlignment="1">
      <alignment horizontal="left" indent="1"/>
    </xf>
    <xf numFmtId="0" fontId="0" fillId="0" borderId="10" xfId="0" applyBorder="1" applyAlignment="1"/>
    <xf numFmtId="0" fontId="18" fillId="4" borderId="15" xfId="0" applyNumberFormat="1" applyFont="1" applyFill="1" applyBorder="1" applyAlignment="1">
      <alignment horizontal="left"/>
    </xf>
    <xf numFmtId="0" fontId="18" fillId="4" borderId="16" xfId="0" applyNumberFormat="1" applyFont="1" applyFill="1" applyBorder="1" applyAlignment="1">
      <alignment horizontal="left"/>
    </xf>
    <xf numFmtId="0" fontId="18" fillId="4" borderId="17" xfId="0" applyNumberFormat="1" applyFont="1" applyFill="1" applyBorder="1" applyAlignment="1">
      <alignment horizontal="left"/>
    </xf>
    <xf numFmtId="0" fontId="18" fillId="4" borderId="18" xfId="0" applyNumberFormat="1" applyFont="1" applyFill="1" applyBorder="1" applyAlignment="1">
      <alignment horizontal="left"/>
    </xf>
    <xf numFmtId="0" fontId="0" fillId="0" borderId="0" xfId="0" applyAlignment="1">
      <alignment wrapText="1"/>
    </xf>
    <xf numFmtId="14" fontId="0" fillId="0" borderId="0" xfId="0" applyNumberFormat="1"/>
    <xf numFmtId="0" fontId="8" fillId="0" borderId="0" xfId="0" applyFont="1" applyBorder="1"/>
    <xf numFmtId="0" fontId="7" fillId="0" borderId="0" xfId="0" applyFont="1" applyBorder="1"/>
    <xf numFmtId="0" fontId="12" fillId="2" borderId="8" xfId="0" applyFont="1" applyFill="1" applyBorder="1" applyAlignment="1">
      <alignment horizontal="center"/>
    </xf>
    <xf numFmtId="0" fontId="0" fillId="2" borderId="8" xfId="0" applyFill="1" applyBorder="1" applyAlignment="1"/>
    <xf numFmtId="49" fontId="4" fillId="2" borderId="0" xfId="0" applyNumberFormat="1" applyFont="1" applyFill="1" applyBorder="1" applyAlignment="1">
      <alignment horizontal="center" vertical="top"/>
    </xf>
    <xf numFmtId="49" fontId="0" fillId="2" borderId="0" xfId="0" applyNumberFormat="1" applyFill="1" applyBorder="1" applyAlignment="1"/>
    <xf numFmtId="0" fontId="14" fillId="2" borderId="4" xfId="0" applyFont="1" applyFill="1" applyBorder="1" applyAlignment="1"/>
    <xf numFmtId="0" fontId="0" fillId="2" borderId="6" xfId="0" applyFill="1" applyBorder="1" applyAlignment="1"/>
    <xf numFmtId="0" fontId="15" fillId="4" borderId="20" xfId="0" applyFont="1" applyFill="1" applyBorder="1" applyAlignment="1">
      <alignment horizontal="center" vertical="center"/>
    </xf>
    <xf numFmtId="0" fontId="15" fillId="4" borderId="21" xfId="0" applyFont="1" applyFill="1" applyBorder="1" applyAlignment="1">
      <alignment horizontal="center" vertical="center"/>
    </xf>
    <xf numFmtId="0" fontId="14" fillId="3" borderId="4" xfId="0" applyFont="1" applyFill="1" applyBorder="1" applyAlignment="1"/>
    <xf numFmtId="0" fontId="0" fillId="2" borderId="5" xfId="0" applyFill="1" applyBorder="1" applyAlignment="1"/>
    <xf numFmtId="0" fontId="17" fillId="4" borderId="4" xfId="0" applyFont="1" applyFill="1" applyBorder="1" applyAlignment="1" applyProtection="1">
      <alignment horizontal="left" vertical="center" wrapText="1"/>
    </xf>
    <xf numFmtId="0" fontId="17" fillId="4" borderId="6" xfId="0" applyFont="1" applyFill="1" applyBorder="1" applyAlignment="1" applyProtection="1">
      <alignment horizontal="left"/>
    </xf>
    <xf numFmtId="0" fontId="17" fillId="4" borderId="1" xfId="0" applyFont="1" applyFill="1" applyBorder="1" applyAlignment="1" applyProtection="1">
      <alignment horizontal="left"/>
    </xf>
    <xf numFmtId="0" fontId="17" fillId="4" borderId="2" xfId="0" applyFont="1" applyFill="1" applyBorder="1" applyAlignment="1" applyProtection="1">
      <alignment horizontal="left"/>
    </xf>
    <xf numFmtId="0" fontId="17" fillId="4" borderId="7" xfId="0" applyFont="1" applyFill="1" applyBorder="1" applyAlignment="1" applyProtection="1">
      <alignment horizontal="left"/>
    </xf>
    <xf numFmtId="0" fontId="17" fillId="4" borderId="9" xfId="0" applyFont="1" applyFill="1" applyBorder="1" applyAlignment="1" applyProtection="1">
      <alignment horizontal="left"/>
    </xf>
    <xf numFmtId="0" fontId="7" fillId="4" borderId="1" xfId="0" applyFont="1" applyFill="1" applyBorder="1" applyAlignment="1">
      <alignment horizontal="left" vertical="top" wrapText="1"/>
    </xf>
    <xf numFmtId="0" fontId="7" fillId="4" borderId="2" xfId="0" applyFont="1" applyFill="1" applyBorder="1" applyAlignment="1">
      <alignment horizontal="left" vertical="top" wrapText="1"/>
    </xf>
    <xf numFmtId="0" fontId="21" fillId="4" borderId="14" xfId="0" applyFont="1" applyFill="1" applyBorder="1" applyAlignment="1"/>
    <xf numFmtId="0" fontId="21" fillId="4" borderId="22" xfId="0" applyFont="1" applyFill="1" applyBorder="1" applyAlignment="1"/>
    <xf numFmtId="0" fontId="15" fillId="4" borderId="1" xfId="0" applyNumberFormat="1" applyFont="1" applyFill="1" applyBorder="1" applyAlignment="1">
      <alignment horizontal="center" vertical="center"/>
    </xf>
    <xf numFmtId="0" fontId="15" fillId="4" borderId="2" xfId="0" applyNumberFormat="1" applyFont="1" applyFill="1" applyBorder="1" applyAlignment="1">
      <alignment horizontal="center" vertical="center"/>
    </xf>
    <xf numFmtId="0" fontId="15" fillId="4" borderId="7" xfId="0" applyNumberFormat="1" applyFont="1" applyFill="1" applyBorder="1" applyAlignment="1">
      <alignment horizontal="center" vertical="center"/>
    </xf>
    <xf numFmtId="0" fontId="15" fillId="4" borderId="9" xfId="0" applyNumberFormat="1" applyFont="1" applyFill="1" applyBorder="1" applyAlignment="1">
      <alignment horizontal="center" vertical="center"/>
    </xf>
    <xf numFmtId="0" fontId="16" fillId="4" borderId="1" xfId="0" applyFont="1" applyFill="1" applyBorder="1" applyAlignment="1">
      <alignment horizontal="center" vertical="center" wrapText="1"/>
    </xf>
    <xf numFmtId="0" fontId="16" fillId="4" borderId="2" xfId="0" applyFont="1" applyFill="1" applyBorder="1" applyAlignment="1">
      <alignment horizontal="center" vertical="center" wrapText="1"/>
    </xf>
    <xf numFmtId="0" fontId="16" fillId="4" borderId="7" xfId="0" applyFont="1" applyFill="1" applyBorder="1" applyAlignment="1">
      <alignment horizontal="center" vertical="center" wrapText="1"/>
    </xf>
    <xf numFmtId="0" fontId="16" fillId="4" borderId="9" xfId="0" applyFont="1" applyFill="1" applyBorder="1" applyAlignment="1">
      <alignment horizontal="center" vertical="center" wrapText="1"/>
    </xf>
    <xf numFmtId="0" fontId="7" fillId="4" borderId="7" xfId="0" applyFont="1" applyFill="1" applyBorder="1" applyAlignment="1">
      <alignment horizontal="left" vertical="top" wrapText="1"/>
    </xf>
    <xf numFmtId="0" fontId="7" fillId="4" borderId="9" xfId="0" applyFont="1" applyFill="1" applyBorder="1" applyAlignment="1">
      <alignment horizontal="left" vertical="top" wrapText="1"/>
    </xf>
    <xf numFmtId="0" fontId="14" fillId="2" borderId="1" xfId="0" applyFont="1" applyFill="1" applyBorder="1" applyAlignment="1"/>
    <xf numFmtId="0" fontId="0" fillId="2" borderId="0" xfId="0" applyFill="1" applyBorder="1" applyAlignment="1"/>
    <xf numFmtId="0" fontId="7" fillId="4" borderId="14" xfId="0" applyFont="1" applyFill="1" applyBorder="1" applyAlignment="1"/>
    <xf numFmtId="0" fontId="7" fillId="4" borderId="22" xfId="0" applyFont="1" applyFill="1" applyBorder="1" applyAlignment="1"/>
    <xf numFmtId="0" fontId="20" fillId="4" borderId="1" xfId="0" applyFont="1" applyFill="1" applyBorder="1" applyAlignment="1">
      <alignment horizontal="center" vertical="center" wrapText="1"/>
    </xf>
    <xf numFmtId="0" fontId="20" fillId="4" borderId="2" xfId="0" applyFont="1" applyFill="1" applyBorder="1" applyAlignment="1">
      <alignment horizontal="center" vertical="center" wrapText="1"/>
    </xf>
    <xf numFmtId="0" fontId="20" fillId="4" borderId="7" xfId="0" applyFont="1" applyFill="1" applyBorder="1" applyAlignment="1">
      <alignment horizontal="center" vertical="center" wrapText="1"/>
    </xf>
    <xf numFmtId="0" fontId="20" fillId="4" borderId="9" xfId="0" applyFont="1" applyFill="1" applyBorder="1" applyAlignment="1">
      <alignment horizontal="center" vertical="center" wrapText="1"/>
    </xf>
    <xf numFmtId="0" fontId="1" fillId="0" borderId="8" xfId="0" applyFont="1" applyBorder="1" applyAlignment="1">
      <alignment horizontal="center"/>
    </xf>
    <xf numFmtId="0" fontId="0" fillId="0" borderId="8" xfId="0" applyBorder="1" applyAlignment="1">
      <alignment horizontal="center"/>
    </xf>
    <xf numFmtId="0" fontId="0" fillId="0" borderId="0" xfId="0" applyBorder="1" applyAlignment="1">
      <alignment horizontal="center" vertical="top"/>
    </xf>
    <xf numFmtId="0" fontId="0" fillId="0" borderId="0" xfId="0" applyBorder="1" applyAlignment="1">
      <alignment horizontal="center"/>
    </xf>
    <xf numFmtId="0" fontId="14" fillId="3" borderId="25" xfId="0" applyFont="1" applyFill="1" applyBorder="1" applyAlignment="1"/>
    <xf numFmtId="0" fontId="14" fillId="3" borderId="26" xfId="0" applyFont="1" applyFill="1" applyBorder="1" applyAlignment="1"/>
    <xf numFmtId="0" fontId="15" fillId="0" borderId="0" xfId="0" applyFont="1" applyBorder="1" applyAlignment="1">
      <alignment horizontal="center" vertical="center"/>
    </xf>
    <xf numFmtId="0" fontId="8" fillId="4" borderId="19" xfId="0" applyFont="1" applyFill="1" applyBorder="1" applyAlignment="1">
      <alignment horizontal="left"/>
    </xf>
    <xf numFmtId="0" fontId="8" fillId="4" borderId="16" xfId="0" applyFont="1" applyFill="1" applyBorder="1" applyAlignment="1">
      <alignment horizontal="left"/>
    </xf>
    <xf numFmtId="0" fontId="18" fillId="4" borderId="27" xfId="0" applyFont="1" applyFill="1" applyBorder="1" applyAlignment="1">
      <alignment horizontal="left"/>
    </xf>
    <xf numFmtId="0" fontId="18" fillId="4" borderId="15" xfId="0" applyFont="1" applyFill="1" applyBorder="1" applyAlignment="1">
      <alignment horizontal="left"/>
    </xf>
    <xf numFmtId="0" fontId="18" fillId="4" borderId="23" xfId="0" applyFont="1" applyFill="1" applyBorder="1" applyAlignment="1">
      <alignment horizontal="left"/>
    </xf>
    <xf numFmtId="0" fontId="18" fillId="4" borderId="17" xfId="0" applyFont="1" applyFill="1" applyBorder="1" applyAlignment="1">
      <alignment horizontal="left"/>
    </xf>
    <xf numFmtId="0" fontId="8" fillId="4" borderId="28" xfId="0" applyFont="1" applyFill="1" applyBorder="1" applyAlignment="1"/>
    <xf numFmtId="0" fontId="8" fillId="4" borderId="29" xfId="0" applyFont="1" applyFill="1" applyBorder="1" applyAlignment="1"/>
    <xf numFmtId="0" fontId="14" fillId="3" borderId="30" xfId="0" applyFont="1" applyFill="1" applyBorder="1" applyAlignment="1"/>
    <xf numFmtId="0" fontId="14" fillId="3" borderId="31" xfId="0" applyFont="1" applyFill="1" applyBorder="1" applyAlignment="1"/>
    <xf numFmtId="0" fontId="8" fillId="4" borderId="1" xfId="0" applyFont="1" applyFill="1" applyBorder="1" applyAlignment="1">
      <alignment horizontal="left" vertical="top" wrapText="1"/>
    </xf>
    <xf numFmtId="0" fontId="8" fillId="4" borderId="2" xfId="0" applyFont="1" applyFill="1" applyBorder="1" applyAlignment="1">
      <alignment horizontal="left" vertical="top" wrapText="1"/>
    </xf>
    <xf numFmtId="0" fontId="8" fillId="4" borderId="7" xfId="0" applyFont="1" applyFill="1" applyBorder="1" applyAlignment="1">
      <alignment horizontal="left" vertical="top" wrapText="1"/>
    </xf>
    <xf numFmtId="0" fontId="8" fillId="4" borderId="9" xfId="0" applyFont="1" applyFill="1" applyBorder="1" applyAlignment="1">
      <alignment horizontal="left" vertical="top" wrapText="1"/>
    </xf>
    <xf numFmtId="0" fontId="17" fillId="4" borderId="32" xfId="0" applyFont="1" applyFill="1" applyBorder="1" applyAlignment="1" applyProtection="1">
      <alignment horizontal="left" vertical="center" wrapText="1"/>
    </xf>
    <xf numFmtId="0" fontId="17" fillId="4" borderId="33" xfId="0" applyFont="1" applyFill="1" applyBorder="1" applyAlignment="1" applyProtection="1">
      <alignment horizontal="left" vertical="center" wrapText="1"/>
    </xf>
    <xf numFmtId="0" fontId="17" fillId="4" borderId="34" xfId="0" applyFont="1" applyFill="1" applyBorder="1" applyAlignment="1" applyProtection="1">
      <alignment horizontal="left" vertical="center" wrapText="1"/>
    </xf>
    <xf numFmtId="0" fontId="17" fillId="4" borderId="35" xfId="0" applyFont="1" applyFill="1" applyBorder="1" applyAlignment="1" applyProtection="1">
      <alignment horizontal="left" vertical="center" wrapText="1"/>
    </xf>
    <xf numFmtId="0" fontId="17" fillId="4" borderId="36" xfId="0" applyFont="1" applyFill="1" applyBorder="1" applyAlignment="1" applyProtection="1">
      <alignment horizontal="left" vertical="center" wrapText="1"/>
    </xf>
    <xf numFmtId="0" fontId="17" fillId="4" borderId="37" xfId="0" applyFont="1" applyFill="1" applyBorder="1" applyAlignment="1" applyProtection="1">
      <alignment horizontal="left" vertical="center" wrapText="1"/>
    </xf>
    <xf numFmtId="0" fontId="17" fillId="4" borderId="28" xfId="0" applyFont="1" applyFill="1" applyBorder="1" applyAlignment="1" applyProtection="1">
      <alignment horizontal="left" vertical="center" wrapText="1"/>
    </xf>
    <xf numFmtId="0" fontId="17" fillId="4" borderId="38" xfId="0" applyFont="1" applyFill="1" applyBorder="1" applyAlignment="1" applyProtection="1">
      <alignment horizontal="left" vertical="center" wrapText="1"/>
    </xf>
    <xf numFmtId="0" fontId="17" fillId="4" borderId="29" xfId="0" applyFont="1" applyFill="1" applyBorder="1" applyAlignment="1" applyProtection="1">
      <alignment horizontal="left" vertical="center" wrapText="1"/>
    </xf>
    <xf numFmtId="14" fontId="18" fillId="4" borderId="23" xfId="0" applyNumberFormat="1" applyFont="1" applyFill="1" applyBorder="1" applyAlignment="1">
      <alignment horizontal="left"/>
    </xf>
    <xf numFmtId="14" fontId="18" fillId="4" borderId="17" xfId="0" applyNumberFormat="1" applyFont="1" applyFill="1" applyBorder="1" applyAlignment="1">
      <alignment horizontal="left"/>
    </xf>
    <xf numFmtId="0" fontId="15" fillId="4" borderId="39" xfId="0" applyFont="1" applyFill="1" applyBorder="1" applyAlignment="1">
      <alignment horizontal="center" vertical="center"/>
    </xf>
    <xf numFmtId="0" fontId="15" fillId="4" borderId="40" xfId="0" applyFont="1" applyFill="1" applyBorder="1" applyAlignment="1">
      <alignment horizontal="center" vertical="center"/>
    </xf>
    <xf numFmtId="0" fontId="15" fillId="4" borderId="41" xfId="0" applyFont="1" applyFill="1" applyBorder="1" applyAlignment="1">
      <alignment horizontal="center" vertical="center"/>
    </xf>
    <xf numFmtId="0" fontId="15" fillId="4" borderId="28" xfId="0" applyFont="1" applyFill="1" applyBorder="1" applyAlignment="1">
      <alignment horizontal="center" vertical="center"/>
    </xf>
    <xf numFmtId="0" fontId="15" fillId="4" borderId="38" xfId="0" applyFont="1" applyFill="1" applyBorder="1" applyAlignment="1">
      <alignment horizontal="center" vertical="center"/>
    </xf>
    <xf numFmtId="0" fontId="15" fillId="4" borderId="29" xfId="0" applyFont="1" applyFill="1" applyBorder="1" applyAlignment="1">
      <alignment horizontal="center" vertical="center"/>
    </xf>
    <xf numFmtId="0" fontId="14" fillId="3" borderId="42" xfId="0" applyFont="1" applyFill="1" applyBorder="1" applyAlignment="1"/>
    <xf numFmtId="0" fontId="18" fillId="4" borderId="24" xfId="0" applyFont="1" applyFill="1" applyBorder="1" applyAlignment="1">
      <alignment horizontal="left"/>
    </xf>
    <xf numFmtId="0" fontId="18" fillId="4" borderId="18" xfId="0" applyFont="1" applyFill="1" applyBorder="1" applyAlignment="1">
      <alignment horizontal="left"/>
    </xf>
    <xf numFmtId="0" fontId="11" fillId="0" borderId="0" xfId="0" applyFont="1" applyAlignment="1">
      <alignment horizontal="left"/>
    </xf>
    <xf numFmtId="0" fontId="6" fillId="0" borderId="3" xfId="0" applyFont="1" applyBorder="1" applyAlignment="1">
      <alignment horizontal="left"/>
    </xf>
  </cellXfs>
  <cellStyles count="1">
    <cellStyle name="Normální"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D2D2D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K51"/>
  <sheetViews>
    <sheetView showGridLines="0" topLeftCell="A19" zoomScaleNormal="75" workbookViewId="0">
      <selection activeCell="F45" sqref="F45"/>
    </sheetView>
  </sheetViews>
  <sheetFormatPr defaultRowHeight="12.75"/>
  <cols>
    <col min="1" max="1" width="1.7109375" customWidth="1"/>
    <col min="2" max="2" width="2.7109375" customWidth="1"/>
    <col min="3" max="3" width="3.7109375" customWidth="1"/>
    <col min="4" max="4" width="49.7109375" customWidth="1"/>
    <col min="5" max="5" width="15.7109375" customWidth="1"/>
    <col min="6" max="6" width="22.7109375" customWidth="1"/>
    <col min="7" max="7" width="2.7109375" customWidth="1"/>
    <col min="8" max="8" width="1.7109375" customWidth="1"/>
  </cols>
  <sheetData>
    <row r="1" spans="1:11" ht="9.9499999999999993" customHeight="1">
      <c r="A1" s="8"/>
      <c r="B1" s="8"/>
      <c r="C1" s="8"/>
      <c r="D1" s="8"/>
      <c r="E1" s="8"/>
      <c r="F1" s="8"/>
      <c r="G1" s="8"/>
      <c r="H1" s="8"/>
    </row>
    <row r="2" spans="1:11" ht="17.100000000000001" customHeight="1">
      <c r="A2" s="8"/>
      <c r="B2" s="15"/>
      <c r="C2" s="16"/>
      <c r="D2" s="16"/>
      <c r="E2" s="16"/>
      <c r="F2" s="16"/>
      <c r="G2" s="17"/>
      <c r="H2" s="8"/>
    </row>
    <row r="3" spans="1:11" ht="36.75">
      <c r="A3" s="8"/>
      <c r="B3" s="4"/>
      <c r="C3" s="54" t="s">
        <v>3</v>
      </c>
      <c r="D3" s="55"/>
      <c r="E3" s="55"/>
      <c r="F3" s="55"/>
      <c r="G3" s="5"/>
      <c r="H3" s="8"/>
    </row>
    <row r="4" spans="1:11" ht="15">
      <c r="A4" s="8"/>
      <c r="B4" s="4"/>
      <c r="C4" s="56" t="s">
        <v>33</v>
      </c>
      <c r="D4" s="57"/>
      <c r="E4" s="57"/>
      <c r="F4" s="57"/>
      <c r="G4" s="5"/>
      <c r="H4" s="8"/>
    </row>
    <row r="5" spans="1:11" ht="18" customHeight="1">
      <c r="A5" s="8"/>
      <c r="B5" s="4"/>
      <c r="C5" s="30"/>
      <c r="D5" s="31"/>
      <c r="E5" s="31"/>
      <c r="F5" s="31"/>
      <c r="G5" s="5"/>
      <c r="H5" s="8"/>
    </row>
    <row r="6" spans="1:11" s="11" customFormat="1" ht="18" customHeight="1">
      <c r="A6" s="52"/>
      <c r="B6" s="13"/>
      <c r="C6" s="32"/>
      <c r="D6" s="31"/>
      <c r="E6" s="31"/>
      <c r="F6" s="31"/>
      <c r="G6" s="5"/>
      <c r="H6" s="8"/>
      <c r="I6"/>
      <c r="J6"/>
      <c r="K6"/>
    </row>
    <row r="7" spans="1:11" s="11" customFormat="1" ht="15" customHeight="1">
      <c r="A7" s="52"/>
      <c r="B7" s="13"/>
      <c r="C7" s="32"/>
      <c r="D7" s="31"/>
      <c r="E7" s="58" t="s">
        <v>4</v>
      </c>
      <c r="F7" s="59"/>
      <c r="G7" s="5"/>
      <c r="H7" s="8"/>
      <c r="I7"/>
      <c r="J7"/>
      <c r="K7"/>
    </row>
    <row r="8" spans="1:11" s="11" customFormat="1" ht="18" customHeight="1">
      <c r="A8" s="52"/>
      <c r="B8" s="13"/>
      <c r="C8" s="32"/>
      <c r="D8" s="31"/>
      <c r="E8" s="60"/>
      <c r="F8" s="60"/>
      <c r="G8" s="5"/>
      <c r="H8" s="8"/>
      <c r="I8"/>
      <c r="J8"/>
      <c r="K8"/>
    </row>
    <row r="9" spans="1:11" s="11" customFormat="1" ht="18" customHeight="1">
      <c r="A9" s="52"/>
      <c r="B9" s="13"/>
      <c r="C9" s="32"/>
      <c r="D9" s="31"/>
      <c r="E9" s="61"/>
      <c r="F9" s="61"/>
      <c r="G9" s="5"/>
      <c r="H9" s="8"/>
      <c r="I9"/>
      <c r="J9"/>
      <c r="K9"/>
    </row>
    <row r="10" spans="1:11" s="12" customFormat="1" ht="18" customHeight="1">
      <c r="A10" s="53"/>
      <c r="B10" s="14"/>
      <c r="C10" s="33"/>
      <c r="D10" s="34"/>
      <c r="E10" s="34"/>
      <c r="F10" s="35"/>
      <c r="G10" s="18"/>
      <c r="H10" s="53"/>
    </row>
    <row r="11" spans="1:11" s="12" customFormat="1" ht="18" customHeight="1">
      <c r="A11" s="53"/>
      <c r="B11" s="14"/>
      <c r="C11" s="62" t="s">
        <v>7</v>
      </c>
      <c r="D11" s="63"/>
      <c r="E11" s="64" t="s">
        <v>17</v>
      </c>
      <c r="F11" s="65"/>
      <c r="G11" s="18"/>
      <c r="H11" s="53"/>
    </row>
    <row r="12" spans="1:11" s="12" customFormat="1" ht="18" customHeight="1">
      <c r="A12" s="53"/>
      <c r="B12" s="14"/>
      <c r="C12" s="70" t="s">
        <v>40</v>
      </c>
      <c r="D12" s="71"/>
      <c r="E12" s="66"/>
      <c r="F12" s="67"/>
      <c r="G12" s="18"/>
      <c r="H12" s="53"/>
    </row>
    <row r="13" spans="1:11" s="12" customFormat="1" ht="18" customHeight="1">
      <c r="A13" s="53"/>
      <c r="B13" s="14"/>
      <c r="C13" s="72"/>
      <c r="D13" s="73"/>
      <c r="E13" s="68"/>
      <c r="F13" s="69"/>
      <c r="G13" s="18"/>
      <c r="H13" s="53"/>
    </row>
    <row r="14" spans="1:11" s="12" customFormat="1" ht="15" customHeight="1">
      <c r="A14" s="53"/>
      <c r="B14" s="14"/>
      <c r="C14" s="58" t="s">
        <v>9</v>
      </c>
      <c r="D14" s="59"/>
      <c r="E14" s="24" t="s">
        <v>6</v>
      </c>
      <c r="F14" s="46" t="str">
        <f>UPPER(Vypracoval)</f>
        <v>ING. JAN ŠPUNDA</v>
      </c>
      <c r="G14" s="18"/>
      <c r="H14" s="53"/>
    </row>
    <row r="15" spans="1:11" s="12" customFormat="1" ht="15" customHeight="1">
      <c r="A15" s="53"/>
      <c r="B15" s="14"/>
      <c r="C15" s="70" t="str">
        <f>Akce</f>
        <v>Rekonstrukce vzduchotechniky MŠ Šponarova</v>
      </c>
      <c r="D15" s="71"/>
      <c r="E15" s="25" t="s">
        <v>10</v>
      </c>
      <c r="F15" s="47" t="str">
        <f>UPPER(Kontroloval)</f>
        <v>ING. PETRA STIBOROVA</v>
      </c>
      <c r="G15" s="18"/>
      <c r="H15" s="53"/>
    </row>
    <row r="16" spans="1:11" s="12" customFormat="1" ht="15" customHeight="1">
      <c r="A16" s="53"/>
      <c r="B16" s="14"/>
      <c r="C16" s="70"/>
      <c r="D16" s="71"/>
      <c r="E16" s="25" t="s">
        <v>11</v>
      </c>
      <c r="F16" s="48" t="str">
        <f>UPPER(Schvalil)</f>
        <v>ING. DANIEL RYBA</v>
      </c>
      <c r="G16" s="18"/>
      <c r="H16" s="53"/>
    </row>
    <row r="17" spans="1:11" s="12" customFormat="1" ht="15" customHeight="1">
      <c r="A17" s="53"/>
      <c r="B17" s="14"/>
      <c r="C17" s="70"/>
      <c r="D17" s="71"/>
      <c r="E17" s="25" t="s">
        <v>5</v>
      </c>
      <c r="F17" s="39">
        <v>42534</v>
      </c>
      <c r="G17" s="18"/>
      <c r="H17" s="53"/>
    </row>
    <row r="18" spans="1:11" s="12" customFormat="1" ht="15" customHeight="1">
      <c r="A18" s="53"/>
      <c r="B18" s="14"/>
      <c r="C18" s="70"/>
      <c r="D18" s="71"/>
      <c r="E18" s="25" t="s">
        <v>12</v>
      </c>
      <c r="F18" s="48" t="str">
        <f>Stupen</f>
        <v>DPS</v>
      </c>
      <c r="G18" s="18"/>
      <c r="H18" s="53"/>
    </row>
    <row r="19" spans="1:11" s="12" customFormat="1" ht="15" customHeight="1">
      <c r="A19" s="53"/>
      <c r="B19" s="14"/>
      <c r="C19" s="70"/>
      <c r="D19" s="71"/>
      <c r="E19" s="25" t="s">
        <v>13</v>
      </c>
      <c r="F19" s="48" t="str">
        <f>Zakazka</f>
        <v>16-3532-01</v>
      </c>
      <c r="G19" s="18"/>
      <c r="H19" s="53"/>
    </row>
    <row r="20" spans="1:11" s="12" customFormat="1" ht="15" customHeight="1">
      <c r="A20" s="53"/>
      <c r="B20" s="14"/>
      <c r="C20" s="82"/>
      <c r="D20" s="83"/>
      <c r="E20" s="26" t="s">
        <v>14</v>
      </c>
      <c r="F20" s="49">
        <f>CelkPocetA4</f>
        <v>15</v>
      </c>
      <c r="G20" s="18"/>
      <c r="H20" s="53"/>
    </row>
    <row r="21" spans="1:11" ht="15" customHeight="1">
      <c r="A21" s="8"/>
      <c r="B21" s="4"/>
      <c r="C21" s="84" t="s">
        <v>15</v>
      </c>
      <c r="D21" s="85"/>
      <c r="E21" s="58" t="s">
        <v>16</v>
      </c>
      <c r="F21" s="59"/>
      <c r="G21" s="5"/>
      <c r="H21" s="8"/>
    </row>
    <row r="22" spans="1:11" ht="18" customHeight="1">
      <c r="A22" s="8"/>
      <c r="B22" s="4"/>
      <c r="C22" s="78" t="str">
        <f>Obsah</f>
        <v>Vzduchotechnika</v>
      </c>
      <c r="D22" s="79"/>
      <c r="E22" s="74" t="str">
        <f>CisloDok</f>
        <v>BKB-SP-9399</v>
      </c>
      <c r="F22" s="75"/>
      <c r="G22" s="5"/>
      <c r="H22" s="8"/>
    </row>
    <row r="23" spans="1:11" ht="18" customHeight="1">
      <c r="A23" s="8"/>
      <c r="B23" s="4"/>
      <c r="C23" s="80"/>
      <c r="D23" s="81"/>
      <c r="E23" s="76"/>
      <c r="F23" s="77"/>
      <c r="G23" s="5"/>
      <c r="H23" s="8"/>
    </row>
    <row r="24" spans="1:11" ht="17.100000000000001" customHeight="1">
      <c r="A24" s="8"/>
      <c r="B24" s="19"/>
      <c r="C24" s="41"/>
      <c r="D24" s="41"/>
      <c r="E24" s="41"/>
      <c r="F24" s="41"/>
      <c r="G24" s="21"/>
      <c r="H24" s="8"/>
    </row>
    <row r="25" spans="1:11" ht="9.9499999999999993" customHeight="1">
      <c r="A25" s="8"/>
      <c r="B25" s="8"/>
      <c r="C25" s="30"/>
      <c r="D25" s="30"/>
      <c r="E25" s="30"/>
      <c r="F25" s="30"/>
      <c r="G25" s="8"/>
      <c r="H25" s="8"/>
    </row>
    <row r="26" spans="1:11" ht="15" customHeight="1">
      <c r="A26" s="8"/>
      <c r="B26" s="8"/>
      <c r="C26" s="30"/>
      <c r="D26" s="30"/>
      <c r="E26" s="30"/>
      <c r="F26" s="30"/>
      <c r="G26" s="8"/>
      <c r="H26" s="8"/>
    </row>
    <row r="27" spans="1:11" ht="9.9499999999999993" customHeight="1">
      <c r="A27" s="8"/>
      <c r="B27" s="8"/>
      <c r="C27" s="30"/>
      <c r="D27" s="30"/>
      <c r="E27" s="30"/>
      <c r="F27" s="30"/>
      <c r="G27" s="8"/>
      <c r="H27" s="8"/>
    </row>
    <row r="28" spans="1:11" ht="17.100000000000001" customHeight="1">
      <c r="A28" s="8"/>
      <c r="B28" s="15"/>
      <c r="C28" s="42"/>
      <c r="D28" s="42"/>
      <c r="E28" s="42"/>
      <c r="F28" s="42"/>
      <c r="G28" s="17"/>
      <c r="H28" s="8"/>
    </row>
    <row r="29" spans="1:11" ht="36.75">
      <c r="A29" s="8"/>
      <c r="B29" s="4"/>
      <c r="C29" s="54" t="s">
        <v>3</v>
      </c>
      <c r="D29" s="55"/>
      <c r="E29" s="55"/>
      <c r="F29" s="55"/>
      <c r="G29" s="5"/>
      <c r="H29" s="8"/>
    </row>
    <row r="30" spans="1:11" ht="15">
      <c r="A30" s="8"/>
      <c r="B30" s="4"/>
      <c r="C30" s="56" t="s">
        <v>33</v>
      </c>
      <c r="D30" s="57"/>
      <c r="E30" s="57"/>
      <c r="F30" s="57"/>
      <c r="G30" s="5"/>
      <c r="H30" s="8"/>
    </row>
    <row r="31" spans="1:11" ht="18" customHeight="1">
      <c r="A31" s="8"/>
      <c r="B31" s="4"/>
      <c r="C31" s="30"/>
      <c r="D31" s="31"/>
      <c r="E31" s="31"/>
      <c r="F31" s="31"/>
      <c r="G31" s="5"/>
      <c r="H31" s="8"/>
    </row>
    <row r="32" spans="1:11" s="11" customFormat="1" ht="18" customHeight="1">
      <c r="A32" s="52"/>
      <c r="B32" s="13"/>
      <c r="C32" s="32"/>
      <c r="D32" s="31"/>
      <c r="E32" s="31"/>
      <c r="F32" s="31"/>
      <c r="G32" s="5"/>
      <c r="H32" s="8"/>
      <c r="I32"/>
      <c r="J32"/>
      <c r="K32"/>
    </row>
    <row r="33" spans="1:11" s="11" customFormat="1" ht="15" customHeight="1">
      <c r="A33" s="52"/>
      <c r="B33" s="13"/>
      <c r="C33" s="32"/>
      <c r="D33" s="31"/>
      <c r="E33" s="58" t="s">
        <v>4</v>
      </c>
      <c r="F33" s="59"/>
      <c r="G33" s="5"/>
      <c r="H33" s="8"/>
      <c r="I33"/>
      <c r="J33"/>
      <c r="K33"/>
    </row>
    <row r="34" spans="1:11" s="11" customFormat="1" ht="18" customHeight="1">
      <c r="A34" s="52"/>
      <c r="B34" s="13"/>
      <c r="C34" s="32"/>
      <c r="D34" s="31"/>
      <c r="E34" s="60"/>
      <c r="F34" s="60"/>
      <c r="G34" s="5"/>
      <c r="H34" s="8"/>
      <c r="I34"/>
      <c r="J34"/>
      <c r="K34"/>
    </row>
    <row r="35" spans="1:11" s="11" customFormat="1" ht="18" customHeight="1">
      <c r="A35" s="52"/>
      <c r="B35" s="13"/>
      <c r="C35" s="32"/>
      <c r="D35" s="31"/>
      <c r="E35" s="61"/>
      <c r="F35" s="61"/>
      <c r="G35" s="5"/>
      <c r="H35" s="8"/>
      <c r="I35"/>
      <c r="J35"/>
      <c r="K35"/>
    </row>
    <row r="36" spans="1:11" s="12" customFormat="1" ht="18" customHeight="1">
      <c r="A36" s="53"/>
      <c r="B36" s="14"/>
      <c r="C36" s="33"/>
      <c r="D36" s="34"/>
      <c r="E36" s="34"/>
      <c r="F36" s="35"/>
      <c r="G36" s="18"/>
      <c r="H36" s="53"/>
    </row>
    <row r="37" spans="1:11" s="12" customFormat="1" ht="18" customHeight="1">
      <c r="A37" s="53"/>
      <c r="B37" s="14"/>
      <c r="C37" s="62" t="s">
        <v>7</v>
      </c>
      <c r="D37" s="63"/>
      <c r="E37" s="64" t="s">
        <v>17</v>
      </c>
      <c r="F37" s="65"/>
      <c r="G37" s="18"/>
      <c r="H37" s="53"/>
    </row>
    <row r="38" spans="1:11" s="12" customFormat="1" ht="18" customHeight="1">
      <c r="A38" s="53"/>
      <c r="B38" s="14"/>
      <c r="C38" s="70" t="s">
        <v>40</v>
      </c>
      <c r="D38" s="71"/>
      <c r="E38" s="66"/>
      <c r="F38" s="67"/>
      <c r="G38" s="18"/>
      <c r="H38" s="53"/>
    </row>
    <row r="39" spans="1:11" s="12" customFormat="1" ht="18" customHeight="1">
      <c r="A39" s="53"/>
      <c r="B39" s="14"/>
      <c r="C39" s="86"/>
      <c r="D39" s="87"/>
      <c r="E39" s="68"/>
      <c r="F39" s="69"/>
      <c r="G39" s="18"/>
      <c r="H39" s="53"/>
    </row>
    <row r="40" spans="1:11" s="12" customFormat="1" ht="15" customHeight="1">
      <c r="A40" s="53"/>
      <c r="B40" s="14"/>
      <c r="C40" s="58" t="s">
        <v>9</v>
      </c>
      <c r="D40" s="59"/>
      <c r="E40" s="24" t="s">
        <v>6</v>
      </c>
      <c r="F40" s="36" t="str">
        <f>UPPER(Vypracoval)</f>
        <v>ING. JAN ŠPUNDA</v>
      </c>
      <c r="G40" s="18"/>
      <c r="H40" s="53"/>
    </row>
    <row r="41" spans="1:11" s="12" customFormat="1" ht="15" customHeight="1">
      <c r="A41" s="53"/>
      <c r="B41" s="14"/>
      <c r="C41" s="70" t="str">
        <f>Akce</f>
        <v>Rekonstrukce vzduchotechniky MŠ Šponarova</v>
      </c>
      <c r="D41" s="71"/>
      <c r="E41" s="25" t="s">
        <v>10</v>
      </c>
      <c r="F41" s="37" t="str">
        <f>UPPER(Kontroloval)</f>
        <v>ING. PETRA STIBOROVA</v>
      </c>
      <c r="G41" s="18"/>
      <c r="H41" s="53"/>
    </row>
    <row r="42" spans="1:11" s="12" customFormat="1" ht="15" customHeight="1">
      <c r="A42" s="53"/>
      <c r="B42" s="14"/>
      <c r="C42" s="70"/>
      <c r="D42" s="71"/>
      <c r="E42" s="25" t="s">
        <v>11</v>
      </c>
      <c r="F42" s="38" t="str">
        <f>UPPER(Schvalil)</f>
        <v>ING. DANIEL RYBA</v>
      </c>
      <c r="G42" s="18"/>
      <c r="H42" s="53"/>
    </row>
    <row r="43" spans="1:11" s="12" customFormat="1" ht="15" customHeight="1">
      <c r="A43" s="53"/>
      <c r="B43" s="14"/>
      <c r="C43" s="70"/>
      <c r="D43" s="71"/>
      <c r="E43" s="25" t="s">
        <v>5</v>
      </c>
      <c r="F43" s="39">
        <v>42534</v>
      </c>
      <c r="G43" s="18"/>
      <c r="H43" s="53"/>
    </row>
    <row r="44" spans="1:11" s="12" customFormat="1" ht="15" customHeight="1">
      <c r="A44" s="53"/>
      <c r="B44" s="14"/>
      <c r="C44" s="70"/>
      <c r="D44" s="71"/>
      <c r="E44" s="25" t="s">
        <v>12</v>
      </c>
      <c r="F44" s="38" t="str">
        <f>Stupen</f>
        <v>DPS</v>
      </c>
      <c r="G44" s="18"/>
      <c r="H44" s="53"/>
    </row>
    <row r="45" spans="1:11" s="12" customFormat="1" ht="15" customHeight="1">
      <c r="A45" s="53"/>
      <c r="B45" s="14"/>
      <c r="C45" s="70"/>
      <c r="D45" s="71"/>
      <c r="E45" s="25" t="s">
        <v>13</v>
      </c>
      <c r="F45" s="38" t="str">
        <f>Zakazka</f>
        <v>16-3532-01</v>
      </c>
      <c r="G45" s="18"/>
      <c r="H45" s="53"/>
    </row>
    <row r="46" spans="1:11" s="12" customFormat="1" ht="15" customHeight="1">
      <c r="A46" s="53"/>
      <c r="B46" s="14"/>
      <c r="C46" s="82"/>
      <c r="D46" s="83"/>
      <c r="E46" s="26" t="s">
        <v>14</v>
      </c>
      <c r="F46" s="40">
        <f>CelkPocetA4</f>
        <v>15</v>
      </c>
      <c r="G46" s="18"/>
      <c r="H46" s="53"/>
    </row>
    <row r="47" spans="1:11" ht="15" customHeight="1">
      <c r="A47" s="8"/>
      <c r="B47" s="4"/>
      <c r="C47" s="84" t="s">
        <v>15</v>
      </c>
      <c r="D47" s="85"/>
      <c r="E47" s="58" t="s">
        <v>16</v>
      </c>
      <c r="F47" s="59"/>
      <c r="G47" s="5"/>
      <c r="H47" s="8"/>
    </row>
    <row r="48" spans="1:11" ht="18" customHeight="1">
      <c r="A48" s="8"/>
      <c r="B48" s="4"/>
      <c r="C48" s="78" t="str">
        <f>Obsah</f>
        <v>Vzduchotechnika</v>
      </c>
      <c r="D48" s="79"/>
      <c r="E48" s="60" t="str">
        <f>CisloDok</f>
        <v>BKB-SP-9399</v>
      </c>
      <c r="F48" s="60"/>
      <c r="G48" s="5"/>
      <c r="H48" s="8"/>
    </row>
    <row r="49" spans="1:8" ht="18" customHeight="1">
      <c r="A49" s="8"/>
      <c r="B49" s="4"/>
      <c r="C49" s="80"/>
      <c r="D49" s="81"/>
      <c r="E49" s="61"/>
      <c r="F49" s="61"/>
      <c r="G49" s="5"/>
      <c r="H49" s="8"/>
    </row>
    <row r="50" spans="1:8" ht="17.100000000000001" customHeight="1">
      <c r="A50" s="8"/>
      <c r="B50" s="19"/>
      <c r="C50" s="20"/>
      <c r="D50" s="20"/>
      <c r="E50" s="20"/>
      <c r="F50" s="20"/>
      <c r="G50" s="21"/>
      <c r="H50" s="8"/>
    </row>
    <row r="51" spans="1:8" ht="9.9499999999999993" customHeight="1">
      <c r="A51" s="8"/>
      <c r="B51" s="8"/>
      <c r="C51" s="8"/>
      <c r="D51" s="8"/>
      <c r="E51" s="8"/>
      <c r="F51" s="8"/>
      <c r="G51" s="8"/>
      <c r="H51" s="8"/>
    </row>
  </sheetData>
  <mergeCells count="28">
    <mergeCell ref="E47:F47"/>
    <mergeCell ref="E48:F49"/>
    <mergeCell ref="C48:D49"/>
    <mergeCell ref="C47:D47"/>
    <mergeCell ref="C41:D46"/>
    <mergeCell ref="C40:D40"/>
    <mergeCell ref="C30:F30"/>
    <mergeCell ref="E33:F33"/>
    <mergeCell ref="E34:F35"/>
    <mergeCell ref="C37:D37"/>
    <mergeCell ref="E37:F39"/>
    <mergeCell ref="C38:D38"/>
    <mergeCell ref="C39:D39"/>
    <mergeCell ref="E22:F23"/>
    <mergeCell ref="C29:F29"/>
    <mergeCell ref="C22:D23"/>
    <mergeCell ref="C14:D14"/>
    <mergeCell ref="C15:D20"/>
    <mergeCell ref="C21:D21"/>
    <mergeCell ref="E21:F21"/>
    <mergeCell ref="C3:F3"/>
    <mergeCell ref="C4:F4"/>
    <mergeCell ref="E7:F7"/>
    <mergeCell ref="E8:F9"/>
    <mergeCell ref="C11:D11"/>
    <mergeCell ref="E11:F13"/>
    <mergeCell ref="C12:D12"/>
    <mergeCell ref="C13:D13"/>
  </mergeCells>
  <phoneticPr fontId="0" type="noConversion"/>
  <printOptions horizontalCentered="1" verticalCentered="1"/>
  <pageMargins left="0.78740157480314965" right="0.78740157480314965" top="0.59055118110236227" bottom="0.59055118110236227" header="0.51181102362204722" footer="0.51181102362204722"/>
  <pageSetup paperSize="9" scale="8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J30"/>
  <sheetViews>
    <sheetView tabSelected="1" zoomScaleNormal="100" workbookViewId="0">
      <selection activeCell="E21" sqref="E21"/>
    </sheetView>
  </sheetViews>
  <sheetFormatPr defaultRowHeight="12.75"/>
  <cols>
    <col min="1" max="1" width="4.85546875" customWidth="1"/>
    <col min="2" max="2" width="49.7109375" customWidth="1"/>
    <col min="3" max="3" width="15.7109375" customWidth="1"/>
    <col min="4" max="4" width="18" customWidth="1"/>
    <col min="5" max="5" width="5.42578125" customWidth="1"/>
  </cols>
  <sheetData>
    <row r="1" spans="1:10" ht="33.75">
      <c r="A1" s="92" t="s">
        <v>0</v>
      </c>
      <c r="B1" s="93"/>
      <c r="C1" s="93"/>
      <c r="D1" s="93"/>
      <c r="E1" s="93"/>
      <c r="F1" s="1"/>
      <c r="G1" s="1"/>
      <c r="H1" s="1"/>
      <c r="I1" s="1"/>
      <c r="J1" s="8"/>
    </row>
    <row r="2" spans="1:10" ht="15">
      <c r="A2" s="94" t="s">
        <v>32</v>
      </c>
      <c r="B2" s="95"/>
      <c r="C2" s="95"/>
      <c r="D2" s="95"/>
      <c r="E2" s="95"/>
      <c r="I2" s="8"/>
      <c r="J2" s="8"/>
    </row>
    <row r="3" spans="1:10" ht="20.100000000000001" customHeight="1">
      <c r="A3" s="98"/>
      <c r="B3" s="98"/>
      <c r="C3" s="98"/>
      <c r="D3" s="98"/>
      <c r="E3" s="98"/>
    </row>
    <row r="4" spans="1:10" ht="18" customHeight="1">
      <c r="A4" s="96" t="s">
        <v>7</v>
      </c>
      <c r="B4" s="97"/>
      <c r="C4" s="113" t="s">
        <v>8</v>
      </c>
      <c r="D4" s="114"/>
      <c r="E4" s="115"/>
    </row>
    <row r="5" spans="1:10" ht="18" customHeight="1">
      <c r="A5" s="99" t="s">
        <v>40</v>
      </c>
      <c r="B5" s="100"/>
      <c r="C5" s="116"/>
      <c r="D5" s="117"/>
      <c r="E5" s="118"/>
    </row>
    <row r="6" spans="1:10" ht="18" customHeight="1">
      <c r="A6" s="105"/>
      <c r="B6" s="106"/>
      <c r="C6" s="119"/>
      <c r="D6" s="120"/>
      <c r="E6" s="121"/>
    </row>
    <row r="7" spans="1:10" ht="15" customHeight="1">
      <c r="A7" s="107" t="s">
        <v>9</v>
      </c>
      <c r="B7" s="108"/>
      <c r="C7" s="27" t="s">
        <v>6</v>
      </c>
      <c r="D7" s="101" t="str">
        <f>UPPER(Vypracoval)</f>
        <v>ING. JAN ŠPUNDA</v>
      </c>
      <c r="E7" s="102"/>
    </row>
    <row r="8" spans="1:10" ht="15" customHeight="1">
      <c r="A8" s="109" t="str">
        <f>Akce</f>
        <v>Rekonstrukce vzduchotechniky MŠ Šponarova</v>
      </c>
      <c r="B8" s="110"/>
      <c r="C8" s="28" t="s">
        <v>10</v>
      </c>
      <c r="D8" s="103" t="str">
        <f>UPPER(Kontroloval)</f>
        <v>ING. PETRA STIBOROVA</v>
      </c>
      <c r="E8" s="104"/>
      <c r="F8" s="2"/>
      <c r="G8" s="2"/>
      <c r="H8" s="2"/>
      <c r="I8" s="2"/>
      <c r="J8" s="2"/>
    </row>
    <row r="9" spans="1:10" ht="15" customHeight="1">
      <c r="A9" s="109"/>
      <c r="B9" s="110"/>
      <c r="C9" s="28" t="s">
        <v>11</v>
      </c>
      <c r="D9" s="103" t="str">
        <f>UPPER(Schvalil)</f>
        <v>ING. DANIEL RYBA</v>
      </c>
      <c r="E9" s="104"/>
      <c r="F9" s="2"/>
      <c r="G9" s="2"/>
      <c r="H9" s="2"/>
      <c r="I9" s="2"/>
      <c r="J9" s="2"/>
    </row>
    <row r="10" spans="1:10" ht="15" customHeight="1">
      <c r="A10" s="109"/>
      <c r="B10" s="110"/>
      <c r="C10" s="28" t="s">
        <v>5</v>
      </c>
      <c r="D10" s="122">
        <v>42429</v>
      </c>
      <c r="E10" s="123"/>
      <c r="F10" s="2"/>
      <c r="G10" s="2"/>
      <c r="H10" s="2"/>
      <c r="I10" s="2"/>
      <c r="J10" s="2"/>
    </row>
    <row r="11" spans="1:10" ht="15" customHeight="1">
      <c r="A11" s="109"/>
      <c r="B11" s="110"/>
      <c r="C11" s="28" t="s">
        <v>12</v>
      </c>
      <c r="D11" s="103" t="str">
        <f>Stupen</f>
        <v>DPS</v>
      </c>
      <c r="E11" s="104"/>
      <c r="F11" s="2"/>
      <c r="G11" s="2"/>
      <c r="H11" s="2"/>
      <c r="I11" s="2"/>
      <c r="J11" s="2"/>
    </row>
    <row r="12" spans="1:10" ht="15" customHeight="1">
      <c r="A12" s="109"/>
      <c r="B12" s="110"/>
      <c r="C12" s="28" t="s">
        <v>13</v>
      </c>
      <c r="D12" s="103" t="str">
        <f>Zakazka</f>
        <v>16-3532-01</v>
      </c>
      <c r="E12" s="104"/>
      <c r="F12" s="2"/>
      <c r="G12" s="2"/>
      <c r="H12" s="2"/>
      <c r="I12" s="2"/>
      <c r="J12" s="2"/>
    </row>
    <row r="13" spans="1:10" ht="15" customHeight="1">
      <c r="A13" s="111"/>
      <c r="B13" s="112"/>
      <c r="C13" s="29" t="s">
        <v>14</v>
      </c>
      <c r="D13" s="131">
        <f>SUM(E18:E100)</f>
        <v>15</v>
      </c>
      <c r="E13" s="132"/>
      <c r="G13" s="23"/>
    </row>
    <row r="14" spans="1:10" ht="15" customHeight="1">
      <c r="A14" s="96" t="s">
        <v>15</v>
      </c>
      <c r="B14" s="97"/>
      <c r="C14" s="96" t="s">
        <v>16</v>
      </c>
      <c r="D14" s="130"/>
      <c r="E14" s="97"/>
    </row>
    <row r="15" spans="1:10" ht="18" customHeight="1">
      <c r="A15" s="88" t="str">
        <f>Obsah</f>
        <v>Vzduchotechnika</v>
      </c>
      <c r="B15" s="89"/>
      <c r="C15" s="124" t="str">
        <f>CisloDok</f>
        <v>BKB-SP-9399</v>
      </c>
      <c r="D15" s="125"/>
      <c r="E15" s="126"/>
    </row>
    <row r="16" spans="1:10" ht="18" customHeight="1">
      <c r="A16" s="90"/>
      <c r="B16" s="91"/>
      <c r="C16" s="127"/>
      <c r="D16" s="128"/>
      <c r="E16" s="129"/>
    </row>
    <row r="17" spans="1:5" ht="24.95" customHeight="1" thickBot="1">
      <c r="A17" s="7"/>
      <c r="C17" s="7"/>
      <c r="D17" s="7"/>
      <c r="E17" s="6" t="s">
        <v>2</v>
      </c>
    </row>
    <row r="18" spans="1:5" s="3" customFormat="1" ht="21" customHeight="1">
      <c r="A18" s="22"/>
      <c r="B18" s="44" t="s">
        <v>1</v>
      </c>
      <c r="C18" s="45"/>
      <c r="D18" s="22" t="str">
        <f>CisloDok</f>
        <v>BKB-SP-9399</v>
      </c>
      <c r="E18" s="22">
        <v>1</v>
      </c>
    </row>
    <row r="19" spans="1:5" s="3" customFormat="1" ht="22.5" customHeight="1">
      <c r="A19" s="133" t="s">
        <v>37</v>
      </c>
      <c r="B19" s="133"/>
      <c r="C19" s="133"/>
      <c r="D19" s="133"/>
      <c r="E19" s="43"/>
    </row>
    <row r="20" spans="1:5" s="3" customFormat="1" ht="17.25" customHeight="1">
      <c r="A20" s="9">
        <v>1</v>
      </c>
      <c r="B20" s="134" t="s">
        <v>38</v>
      </c>
      <c r="C20" s="134"/>
      <c r="D20" s="10" t="s">
        <v>46</v>
      </c>
      <c r="E20" s="10">
        <v>4</v>
      </c>
    </row>
    <row r="21" spans="1:5" s="3" customFormat="1" ht="17.25" customHeight="1">
      <c r="A21" s="9">
        <v>2</v>
      </c>
      <c r="B21" s="134" t="s">
        <v>45</v>
      </c>
      <c r="C21" s="134"/>
      <c r="D21" s="10" t="s">
        <v>47</v>
      </c>
      <c r="E21" s="10">
        <v>6</v>
      </c>
    </row>
    <row r="22" spans="1:5" s="3" customFormat="1" ht="22.5" customHeight="1">
      <c r="A22" s="133" t="s">
        <v>39</v>
      </c>
      <c r="B22" s="133"/>
      <c r="C22" s="133"/>
      <c r="D22" s="133"/>
      <c r="E22" s="43"/>
    </row>
    <row r="23" spans="1:5" s="3" customFormat="1" ht="17.25" customHeight="1">
      <c r="A23" s="9">
        <v>3</v>
      </c>
      <c r="B23" s="134" t="s">
        <v>44</v>
      </c>
      <c r="C23" s="134"/>
      <c r="D23" s="10" t="s">
        <v>48</v>
      </c>
      <c r="E23" s="10">
        <v>4</v>
      </c>
    </row>
    <row r="24" spans="1:5" s="3" customFormat="1" ht="12.75" customHeight="1">
      <c r="A24"/>
      <c r="B24"/>
      <c r="C24"/>
      <c r="D24"/>
      <c r="E24"/>
    </row>
    <row r="25" spans="1:5" s="3" customFormat="1" ht="12.75" customHeight="1">
      <c r="A25"/>
      <c r="B25"/>
      <c r="C25"/>
      <c r="D25"/>
      <c r="E25"/>
    </row>
    <row r="26" spans="1:5" s="3" customFormat="1" ht="12.75" customHeight="1">
      <c r="A26"/>
      <c r="B26"/>
      <c r="C26"/>
      <c r="D26"/>
      <c r="E26"/>
    </row>
    <row r="27" spans="1:5" ht="12.75" customHeight="1"/>
    <row r="28" spans="1:5" ht="12.75" customHeight="1"/>
    <row r="29" spans="1:5" ht="12.75" customHeight="1"/>
    <row r="30" spans="1:5" ht="12.75" customHeight="1"/>
  </sheetData>
  <mergeCells count="25">
    <mergeCell ref="B23:C23"/>
    <mergeCell ref="B21:C21"/>
    <mergeCell ref="B20:C20"/>
    <mergeCell ref="A19:D19"/>
    <mergeCell ref="D12:E12"/>
    <mergeCell ref="C15:E16"/>
    <mergeCell ref="C14:E14"/>
    <mergeCell ref="D13:E13"/>
    <mergeCell ref="A22:D22"/>
    <mergeCell ref="A15:B16"/>
    <mergeCell ref="A1:E1"/>
    <mergeCell ref="A2:E2"/>
    <mergeCell ref="A14:B14"/>
    <mergeCell ref="A3:E3"/>
    <mergeCell ref="A5:B5"/>
    <mergeCell ref="D7:E7"/>
    <mergeCell ref="D8:E8"/>
    <mergeCell ref="A6:B6"/>
    <mergeCell ref="A7:B7"/>
    <mergeCell ref="A8:B13"/>
    <mergeCell ref="C4:E6"/>
    <mergeCell ref="A4:B4"/>
    <mergeCell ref="D9:E9"/>
    <mergeCell ref="D10:E10"/>
    <mergeCell ref="D11:E11"/>
  </mergeCells>
  <phoneticPr fontId="0" type="noConversion"/>
  <printOptions horizontalCentered="1"/>
  <pageMargins left="0.39370078740157483" right="0.39370078740157483" top="0.59055118110236227" bottom="0.59055118110236227" header="0.51181102362204722" footer="0.51181102362204722"/>
  <pageSetup paperSize="9" orientation="portrait" r:id="rId1"/>
  <headerFooter alignWithMargins="0">
    <oddFooter>&amp;C&amp;"Tahoma,Tučné"&amp;P / &amp;N&amp;R&amp;"Tahoma,Tučné"&amp;A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B15"/>
  <sheetViews>
    <sheetView workbookViewId="0">
      <selection activeCell="B14" sqref="B14"/>
    </sheetView>
  </sheetViews>
  <sheetFormatPr defaultRowHeight="12.75"/>
  <cols>
    <col min="1" max="1" width="20.5703125" customWidth="1"/>
    <col min="2" max="2" width="40.7109375" customWidth="1"/>
  </cols>
  <sheetData>
    <row r="1" spans="1:2">
      <c r="A1" t="s">
        <v>25</v>
      </c>
      <c r="B1" t="s">
        <v>41</v>
      </c>
    </row>
    <row r="2" spans="1:2">
      <c r="A2" t="s">
        <v>18</v>
      </c>
    </row>
    <row r="3" spans="1:2">
      <c r="A3" t="s">
        <v>19</v>
      </c>
    </row>
    <row r="4" spans="1:2">
      <c r="A4" t="s">
        <v>20</v>
      </c>
    </row>
    <row r="5" spans="1:2">
      <c r="A5" t="s">
        <v>21</v>
      </c>
      <c r="B5" t="s">
        <v>43</v>
      </c>
    </row>
    <row r="6" spans="1:2">
      <c r="A6" t="s">
        <v>22</v>
      </c>
      <c r="B6" t="s">
        <v>43</v>
      </c>
    </row>
    <row r="7" spans="1:2">
      <c r="A7" t="s">
        <v>23</v>
      </c>
      <c r="B7" s="50" t="s">
        <v>42</v>
      </c>
    </row>
    <row r="8" spans="1:2">
      <c r="A8" t="s">
        <v>24</v>
      </c>
      <c r="B8" t="s">
        <v>44</v>
      </c>
    </row>
    <row r="10" spans="1:2">
      <c r="A10" t="s">
        <v>26</v>
      </c>
      <c r="B10" t="s">
        <v>36</v>
      </c>
    </row>
    <row r="11" spans="1:2">
      <c r="A11" t="s">
        <v>27</v>
      </c>
      <c r="B11" t="s">
        <v>35</v>
      </c>
    </row>
    <row r="12" spans="1:2">
      <c r="A12" t="s">
        <v>28</v>
      </c>
      <c r="B12" t="s">
        <v>49</v>
      </c>
    </row>
    <row r="13" spans="1:2">
      <c r="A13" t="s">
        <v>29</v>
      </c>
      <c r="B13" s="51">
        <v>42534</v>
      </c>
    </row>
    <row r="14" spans="1:2">
      <c r="A14" t="s">
        <v>30</v>
      </c>
      <c r="B14" t="s">
        <v>34</v>
      </c>
    </row>
    <row r="15" spans="1:2">
      <c r="A15" t="s">
        <v>31</v>
      </c>
    </row>
  </sheetData>
  <phoneticPr fontId="18" type="noConversion"/>
  <pageMargins left="0.78740157499999996" right="0.78740157499999996" top="0.984251969" bottom="0.984251969"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20</vt:i4>
      </vt:variant>
    </vt:vector>
  </HeadingPairs>
  <TitlesOfParts>
    <vt:vector size="23" baseType="lpstr">
      <vt:lpstr>Titulní</vt:lpstr>
      <vt:lpstr>BKB-SP-9232</vt:lpstr>
      <vt:lpstr>Pomocny</vt:lpstr>
      <vt:lpstr>Akce</vt:lpstr>
      <vt:lpstr>CelkPocetA4</vt:lpstr>
      <vt:lpstr>CisloDok</vt:lpstr>
      <vt:lpstr>Datum</vt:lpstr>
      <vt:lpstr>DokStyl</vt:lpstr>
      <vt:lpstr>DruhStyl</vt:lpstr>
      <vt:lpstr>Kontroloval</vt:lpstr>
      <vt:lpstr>'BKB-SP-9232'!Názvy_tisku</vt:lpstr>
      <vt:lpstr>Objednatel</vt:lpstr>
      <vt:lpstr>ObjednatelAdr</vt:lpstr>
      <vt:lpstr>ObjednatelMesto</vt:lpstr>
      <vt:lpstr>'BKB-SP-9232'!Oblast_tisku</vt:lpstr>
      <vt:lpstr>Titulní!Oblast_tisku</vt:lpstr>
      <vt:lpstr>Obsah</vt:lpstr>
      <vt:lpstr>PocetA4</vt:lpstr>
      <vt:lpstr>Schvalil</vt:lpstr>
      <vt:lpstr>Stupen</vt:lpstr>
      <vt:lpstr>Vypracoval</vt:lpstr>
      <vt:lpstr>Zakazka</vt:lpstr>
      <vt:lpstr>ZakazkaBKB</vt:lpstr>
    </vt:vector>
  </TitlesOfParts>
  <Company>Nativa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Petra Stiborová</dc:creator>
  <cp:lastModifiedBy>Jan Špunda</cp:lastModifiedBy>
  <cp:lastPrinted>2016-06-14T08:38:46Z</cp:lastPrinted>
  <dcterms:created xsi:type="dcterms:W3CDTF">2004-01-30T09:41:50Z</dcterms:created>
  <dcterms:modified xsi:type="dcterms:W3CDTF">2016-06-14T08:43:24Z</dcterms:modified>
</cp:coreProperties>
</file>