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<sst xmlns="http://schemas.openxmlformats.org/spreadsheetml/2006/main" count="601" uniqueCount="439">
  <si>
    <t xml:space="preserve">ROZPOČET  </t>
  </si>
  <si>
    <t>Stavba:   P1911-4 - VZOR Jiříkovského 167-27 byt č.3 Vlasákové 4 byt 6 (zadání)</t>
  </si>
  <si>
    <t>Objekt:   Bytová jednotka č.3</t>
  </si>
  <si>
    <t xml:space="preserve">Objednatel:   </t>
  </si>
  <si>
    <t xml:space="preserve">Zhotovitel:   </t>
  </si>
  <si>
    <t xml:space="preserve">Zpracoval:   </t>
  </si>
  <si>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</si>
  <si>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</si>
  <si>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</si>
  <si>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</si>
  <si>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</si>
  <si>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</si>
  <si>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</si>
  <si>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</si>
  <si>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</si>
  <si>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</si>
  <si>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</si>
  <si>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</si>
  <si>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</si>
  <si>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</si>
  <si>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</si>
  <si>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</si>
  <si>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</si>
  <si>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</si>
  <si>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</si>
  <si>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</si>
  <si>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</si>
  <si>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ploch rovných tl 75 mm z pórobetonových přesných tvárnic   </t>
  </si>
  <si>
    <t>m2</t>
  </si>
  <si>
    <t xml:space="preserve">Úpravy povrchů, podlahy a osazování výplní   </t>
  </si>
  <si>
    <t xml:space="preserve">SDK podhled koupelna a WC   </t>
  </si>
  <si>
    <t>612131121</t>
  </si>
  <si>
    <t xml:space="preserve">Penetrační disperzní nátěr vnitřních stěn nanášený ručně   </t>
  </si>
  <si>
    <t>612142001</t>
  </si>
  <si>
    <t xml:space="preserve">Potažení vnitřních stěn sklovláknitým pletivem vtlačeným do tenkovrstvé hmoty   </t>
  </si>
  <si>
    <t>612321111</t>
  </si>
  <si>
    <t xml:space="preserve">Vápenocementová omítka hrubá jednovrstvá zatřená vnitřních stěn nanášená ručně   </t>
  </si>
  <si>
    <t>619991001</t>
  </si>
  <si>
    <t xml:space="preserve">Zakrytí podlah fólií přilepenou lepící páskou   </t>
  </si>
  <si>
    <t>619991011</t>
  </si>
  <si>
    <t xml:space="preserve">Obalení konstrukcí a prvků fólií přilepenou lepící páskou   </t>
  </si>
  <si>
    <t>632441112</t>
  </si>
  <si>
    <t xml:space="preserve">Potěr 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</si>
  <si>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</si>
  <si>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</si>
  <si>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</si>
  <si>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</si>
  <si>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</si>
  <si>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</si>
  <si>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</si>
  <si>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766691914</t>
  </si>
  <si>
    <t xml:space="preserve">Vyvěšení nebo zavěšení dřevěných křídel dveří pl do 2 m2   </t>
  </si>
  <si>
    <t>784111001</t>
  </si>
  <si>
    <t xml:space="preserve">Oprášení (ometení ) podkladu v místnostech výšky do 3,80 m   </t>
  </si>
  <si>
    <t>784111011</t>
  </si>
  <si>
    <t xml:space="preserve">Obroušení podkladu omítnutého v místnostech výšky do 3,80 m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</si>
  <si>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</si>
  <si>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</si>
  <si>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</si>
  <si>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</si>
  <si>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965046111</t>
  </si>
  <si>
    <t xml:space="preserve">Broušení stávajících betonových podlah úběr do 3 mm   </t>
  </si>
  <si>
    <t>968062455</t>
  </si>
  <si>
    <t xml:space="preserve">Vybourání dřevěných dveřních zárubní pl do 2 m2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</si>
  <si>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</si>
  <si>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</si>
  <si>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</si>
  <si>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</si>
  <si>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</si>
  <si>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997013501</t>
  </si>
  <si>
    <t xml:space="preserve">Odvoz suti a vybouraných hmot na skládku nebo meziskládku do 1 km se složením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</si>
  <si>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</si>
  <si>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</si>
  <si>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</si>
  <si>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</si>
  <si>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</si>
  <si>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</si>
  <si>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</si>
  <si>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</si>
  <si>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</si>
  <si>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</si>
  <si>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</si>
  <si>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hydroizolační stěrkou vodorovné na betonu, 2 vrstvy   </t>
  </si>
  <si>
    <t>711192201</t>
  </si>
  <si>
    <t xml:space="preserve">Provedení izolace hydroizolační stěrkou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</si>
  <si>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</si>
  <si>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</si>
  <si>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</si>
  <si>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</si>
  <si>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</si>
  <si>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</si>
  <si>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711199102</t>
  </si>
  <si>
    <t xml:space="preserve">Provedení těsnícího koutu pro vnější nebo vnitřní roh spáry podlaha - stěna   </t>
  </si>
  <si>
    <t>28355020</t>
  </si>
  <si>
    <t xml:space="preserve">páska pružná těsnící š 80mm   </t>
  </si>
  <si>
    <t>998711103</t>
  </si>
  <si>
    <t xml:space="preserve">Přesun hmot tonážní pro izolace proti vodě, vlhkosti a plynům v objektech výšky do 60 m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</si>
  <si>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</si>
  <si>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</si>
  <si>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</si>
  <si>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</si>
  <si>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</si>
  <si>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</si>
  <si>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</si>
  <si>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</si>
  <si>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</si>
  <si>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</si>
  <si>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</si>
  <si>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</si>
  <si>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</si>
  <si>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</si>
  <si>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</si>
  <si>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</si>
  <si>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</si>
  <si>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</si>
  <si>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</si>
  <si>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</si>
  <si>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</si>
  <si>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</si>
  <si>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</si>
  <si>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</si>
  <si>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</si>
  <si>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</si>
  <si>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</si>
  <si>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</si>
  <si>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</si>
  <si>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</si>
  <si>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</si>
  <si>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</si>
  <si>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</si>
  <si>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</si>
  <si>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</si>
  <si>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</si>
  <si>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</si>
  <si>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</si>
  <si>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</si>
  <si>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</si>
  <si>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</si>
  <si>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</si>
  <si>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</si>
  <si>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</si>
  <si>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soubor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</si>
  <si>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</si>
  <si>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</si>
  <si>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</si>
  <si>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</si>
  <si>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</si>
  <si>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</si>
  <si>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</si>
  <si>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do 24 m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</si>
  <si>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</si>
  <si>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</si>
  <si>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</si>
  <si>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</si>
  <si>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</si>
  <si>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</si>
  <si>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</si>
  <si>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</si>
  <si>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</si>
  <si>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</si>
  <si>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</si>
  <si>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</si>
  <si>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725222116</t>
  </si>
  <si>
    <t xml:space="preserve">Vana bez armatur výtokových akrylátová se zápachovou uzávěrkou 1600x700 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</si>
  <si>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</si>
  <si>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</si>
  <si>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</si>
  <si>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</si>
  <si>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</si>
  <si>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</si>
  <si>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</si>
  <si>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</si>
  <si>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725831313</t>
  </si>
  <si>
    <t xml:space="preserve">Baterie vanová nástěnná páková s příslušenstvím a pohyblivým držákem   </t>
  </si>
  <si>
    <t>725865501</t>
  </si>
  <si>
    <t xml:space="preserve">Odpadní souprava DN 40/50 se zápachovou uzávěrkou pro vanu, ovládání bovdenem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</si>
  <si>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</si>
  <si>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</si>
  <si>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</si>
  <si>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</si>
  <si>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</si>
  <si>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</si>
  <si>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</si>
  <si>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Otvor 40/20 včetně montáže na magnety   </t>
  </si>
  <si>
    <t>998725103</t>
  </si>
  <si>
    <t xml:space="preserve">Přesun hmot tonážní pro zařizovací předměty v objektech v do 24 m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</si>
  <si>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</si>
  <si>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</si>
  <si>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</si>
  <si>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</si>
  <si>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</si>
  <si>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</si>
  <si>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</si>
  <si>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</si>
  <si>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</si>
  <si>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741</t>
  </si>
  <si>
    <t xml:space="preserve">Elektroinstalace - silnoproud   </t>
  </si>
  <si>
    <t>725610902</t>
  </si>
  <si>
    <t xml:space="preserve">Výměna vestavné plynové desky tmavá barva a vestavné elektrické trouby s úpravou instalace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</si>
  <si>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</si>
  <si>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</si>
  <si>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</si>
  <si>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</si>
  <si>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</si>
  <si>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</si>
  <si>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</si>
  <si>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</si>
  <si>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</si>
  <si>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</si>
  <si>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</si>
  <si>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</si>
  <si>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</si>
  <si>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</si>
  <si>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</si>
  <si>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  </t>
  </si>
  <si>
    <t>34535799</t>
  </si>
  <si>
    <t xml:space="preserve">ovladač zapínací tlačítkový minimálně řada Tango 10A 3553-80289 velkoplošný   </t>
  </si>
  <si>
    <t>741313001</t>
  </si>
  <si>
    <t xml:space="preserve">Montáž zásuvka (polo)zapuštěná bezšroubové připojení 2P+PE se zapojením vodičů minimálně řada Tango   </t>
  </si>
  <si>
    <t>35811077</t>
  </si>
  <si>
    <t xml:space="preserve">zásuvka nepropustná nástěnná 16A 220 V 3pólová minimálně řada Tango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</si>
  <si>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</si>
  <si>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</si>
  <si>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</si>
  <si>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</si>
  <si>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34823735</t>
  </si>
  <si>
    <t xml:space="preserve">svítidlo zářivkové interiérové s kompenzací, barva bílá, 18W, délka 974 mm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</si>
  <si>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</si>
  <si>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</si>
  <si>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</si>
  <si>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</si>
  <si>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998741103</t>
  </si>
  <si>
    <t xml:space="preserve">Přesun hmot tonážní pro silnoproud v objektech v do 24 m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</si>
  <si>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</si>
  <si>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</si>
  <si>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</si>
  <si>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</si>
  <si>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</si>
  <si>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</si>
  <si>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</si>
  <si>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</si>
  <si>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751377011</t>
  </si>
  <si>
    <t xml:space="preserve">Mtž odsávacího zákrytu (digestoř) bytového vestavěného   </t>
  </si>
  <si>
    <t>D</t>
  </si>
  <si>
    <t xml:space="preserve">Digestoř vestavná výsuvná pod skříňku nerez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</si>
  <si>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</si>
  <si>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</si>
  <si>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</si>
  <si>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</si>
  <si>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</si>
  <si>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mm. Stěna za umyvadlem, kuchyňskou linkou tloušťka 100 mm z důvodu svedení odpadu   </t>
  </si>
  <si>
    <t>763111718</t>
  </si>
  <si>
    <t xml:space="preserve">SDK příčka úprava styku příčky a stropu/stávající stěny páskou nebo silikonováním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</si>
  <si>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</si>
  <si>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</si>
  <si>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</si>
  <si>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</si>
  <si>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</si>
  <si>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</si>
  <si>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998763303</t>
  </si>
  <si>
    <t xml:space="preserve">Přesun hmot tonážní pro sádrokartonové konstrukce v objektech v do 24 m   </t>
  </si>
  <si>
    <t>VS</t>
  </si>
  <si>
    <t xml:space="preserve">Příplatek za použití vysokopevnostního sádrokartonu tvrzeného v místě zavěšení kuchyňské linky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</si>
  <si>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</si>
  <si>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</si>
  <si>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</si>
  <si>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</si>
  <si>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</si>
  <si>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</si>
  <si>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</si>
  <si>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</si>
  <si>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</si>
  <si>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</si>
  <si>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</si>
  <si>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   </t>
  </si>
  <si>
    <t>54925015</t>
  </si>
  <si>
    <t xml:space="preserve">WC zámek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</si>
  <si>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</si>
  <si>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</si>
  <si>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</si>
  <si>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</si>
  <si>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766812840</t>
  </si>
  <si>
    <t xml:space="preserve">Demontáž kuchyňských linek dřevěných nebo kovových délky do 2,1 m   </t>
  </si>
  <si>
    <t>998766103</t>
  </si>
  <si>
    <t xml:space="preserve">Přesun hmot tonážní pro konstrukce truhlářské v objektech v do 24 m   </t>
  </si>
  <si>
    <t>DV</t>
  </si>
  <si>
    <t xml:space="preserve">Dodávka a osazení SDK konstrukce dvířek za wc - pro obklad vč. úchytek a začištění   </t>
  </si>
  <si>
    <t>KL</t>
  </si>
  <si>
    <t xml:space="preserve">Kuchyňská linka dle specifikace vč. dřezu a desky, osvětlení led pásek do hliníkové lišty, zafrézovat do spodní části vrchního dílu. Dvířka s měkkým dorazem při otevírání i zavírání. Uveďte cenu a typ lamina za 1 m 2 včetně výrobce pracovní desky   </t>
  </si>
  <si>
    <t>MKL</t>
  </si>
  <si>
    <t xml:space="preserve">Montáž kuchyňské linky dle specifikace   </t>
  </si>
  <si>
    <t>P12</t>
  </si>
  <si>
    <t xml:space="preserve">Dodávka a montáž laminátových dveří vč. rámu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</si>
  <si>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</si>
  <si>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</si>
  <si>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</si>
  <si>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</si>
  <si>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</si>
  <si>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</si>
  <si>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</si>
  <si>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</si>
  <si>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</si>
  <si>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</si>
  <si>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</si>
  <si>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</si>
  <si>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776</t>
  </si>
  <si>
    <t xml:space="preserve">Podlahy povlakové   </t>
  </si>
  <si>
    <t>776201812</t>
  </si>
  <si>
    <t xml:space="preserve">Demontáž lepených povlakových podlah s podložkou ručně   </t>
  </si>
  <si>
    <t>776421111</t>
  </si>
  <si>
    <t xml:space="preserve">Montáž obvodových lišt lepením   </t>
  </si>
  <si>
    <t>28411003</t>
  </si>
  <si>
    <t xml:space="preserve">lišta soklová PVC 30 x 30 mm   </t>
  </si>
  <si>
    <t>998776103</t>
  </si>
  <si>
    <t xml:space="preserve">Přesun hmot tonážní pro podlahy povlakové v objektech v do 24 m   </t>
  </si>
  <si>
    <t>781</t>
  </si>
  <si>
    <t xml:space="preserve">Dokončovací práce - obklady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</si>
  <si>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</si>
  <si>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</si>
  <si>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</si>
  <si>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</si>
  <si>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</si>
  <si>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</si>
  <si>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</si>
  <si>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</si>
  <si>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</si>
  <si>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</si>
  <si>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</si>
  <si>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</si>
  <si>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</si>
  <si>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</si>
  <si>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</si>
  <si>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</si>
  <si>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</si>
  <si>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</si>
  <si>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784121001</t>
  </si>
  <si>
    <t xml:space="preserve">Oškrabání malby v mísnostech výšky do 3,80 m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</si>
  <si>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</si>
  <si>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</si>
  <si>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</si>
  <si>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</si>
  <si>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</si>
  <si>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</si>
  <si>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</si>
  <si>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</si>
  <si>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</si>
  <si>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</si>
  <si>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</si>
  <si>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</si>
  <si>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</si>
  <si>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</si>
  <si>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</si>
  <si>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</si>
  <si>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</si>
  <si>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</si>
  <si>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</si>
  <si>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</si>
  <si>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</si>
  <si>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</si>
  <si>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</si>
  <si>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</si>
  <si>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</si>
  <si>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</si>
  <si>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P1911-4 - VZOR Jiříkovského 167-27 byt č.3 Vlasákové 4 byt 6 (zadání)</t>
  </si>
  <si>
    <t>JKSO</t>
  </si>
  <si>
    <t>Název objektu</t>
  </si>
  <si>
    <t>Bytová jednotka č.3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</si>
  <si>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</si>
  <si>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</si>
  <si>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</si>
  <si>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</si>
  <si>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</si>
  <si>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</si>
  <si>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</si>
  <si>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</si>
  <si>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</si>
  <si>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</si>
  <si>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</si>
  <si>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</si>
  <si>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</si>
  <si>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</si>
  <si>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</si>
  <si>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</si>
  <si>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</si>
  <si>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</si>
  <si>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</si>
  <si>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</si>
  <si>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</si>
  <si>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</si>
  <si>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</si>
  <si>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</si>
  <si>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</si>
  <si>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</si>
  <si>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</si>
  <si>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</si>
  <si>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</si>
  <si>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</si>
  <si>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</si>
  <si>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</si>
  <si>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</si>
  <si>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</si>
  <si>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</si>
  <si>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</si>
  <si>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</si>
  <si>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</si>
  <si>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</si>
  <si>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</si>
  <si>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</si>
  <si>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</si>
  <si>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</si>
  <si>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</si>
  <si>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</si>
  <si>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</si>
  <si>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</si>
  <si>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</si>
  <si>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</si>
  <si>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</si>
  <si>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</si>
  <si>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</si>
  <si>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</si>
  <si>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</si>
  <si>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</si>
  <si>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</si>
  <si>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</si>
  <si>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</si>
  <si>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</si>
  <si>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</si>
  <si>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</si>
  <si>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</si>
  <si>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</si>
  <si>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</si>
  <si>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</si>
  <si>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</si>
  <si>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</si>
  <si>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</si>
  <si>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</si>
  <si>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</si>
  <si>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Datum:   15. 5. 2023</t>
  </si>
  <si>
    <t>59030583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</si>
</sst>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164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right"/>
    </xf>
    <xf numFmtId="39" fontId="5" fillId="0" borderId="10" xfId="0" applyNumberFormat="1" applyFont="1" applyBorder="1" applyAlignment="1">
      <alignment horizontal="right"/>
    </xf>
    <xf numFmtId="3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165" fontId="12" fillId="0" borderId="40" xfId="0" applyNumberFormat="1" applyFont="1" applyBorder="1" applyAlignment="1" applyProtection="1">
      <alignment horizontal="right" vertical="center"/>
      <protection/>
    </xf>
    <xf numFmtId="165" fontId="12" fillId="0" borderId="41" xfId="0" applyNumberFormat="1" applyFont="1" applyBorder="1" applyAlignment="1" applyProtection="1">
      <alignment horizontal="right" vertical="center"/>
      <protection/>
    </xf>
    <xf numFmtId="37" fontId="17" fillId="0" borderId="42" xfId="0" applyNumberFormat="1" applyFont="1" applyBorder="1" applyAlignment="1" applyProtection="1">
      <alignment horizontal="righ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165" fontId="12" fillId="0" borderId="42" xfId="0" applyNumberFormat="1" applyFont="1" applyBorder="1" applyAlignment="1" applyProtection="1">
      <alignment horizontal="right" vertical="center"/>
      <protection/>
    </xf>
    <xf numFmtId="165" fontId="12" fillId="0" borderId="43" xfId="0" applyNumberFormat="1" applyFont="1" applyBorder="1" applyAlignment="1" applyProtection="1">
      <alignment horizontal="right" vertical="center"/>
      <protection/>
    </xf>
    <xf numFmtId="165" fontId="17" fillId="0" borderId="41" xfId="0" applyNumberFormat="1" applyFont="1" applyBorder="1" applyAlignment="1" applyProtection="1">
      <alignment horizontal="right" vertical="center"/>
      <protection/>
    </xf>
    <xf numFmtId="37" fontId="17" fillId="0" borderId="17" xfId="0" applyNumberFormat="1" applyFont="1" applyBorder="1" applyAlignment="1" applyProtection="1">
      <alignment horizontal="right" vertical="center"/>
      <protection/>
    </xf>
    <xf numFmtId="39" fontId="17" fillId="0" borderId="41" xfId="0" applyNumberFormat="1" applyFont="1" applyBorder="1" applyAlignment="1" applyProtection="1">
      <alignment horizontal="right" vertical="center"/>
      <protection/>
    </xf>
    <xf numFmtId="165" fontId="12" fillId="0" borderId="44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39" fontId="17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39" fontId="12" fillId="0" borderId="49" xfId="0" applyNumberFormat="1" applyFont="1" applyBorder="1" applyAlignment="1" applyProtection="1">
      <alignment horizontal="right" vertical="center"/>
      <protection/>
    </xf>
    <xf numFmtId="165" fontId="12" fillId="0" borderId="52" xfId="0" applyNumberFormat="1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37" fontId="12" fillId="0" borderId="49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57" xfId="0" applyNumberFormat="1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39" fontId="17" fillId="0" borderId="33" xfId="0" applyNumberFormat="1" applyFont="1" applyBorder="1" applyAlignment="1" applyProtection="1">
      <alignment horizontal="right" vertical="center"/>
      <protection/>
    </xf>
    <xf numFmtId="165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top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39" fontId="20" fillId="0" borderId="36" xfId="0" applyNumberFormat="1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center"/>
    </xf>
    <xf numFmtId="2" fontId="5" fillId="0" borderId="60" xfId="0" applyNumberFormat="1" applyFont="1" applyBorder="1" applyAlignment="1">
      <alignment horizontal="center" vertical="center"/>
    </xf>
    <xf numFmtId="167" fontId="5" fillId="0" borderId="60" xfId="0" applyNumberFormat="1" applyFont="1" applyBorder="1" applyAlignment="1">
      <alignment horizontal="right" vertical="center"/>
    </xf>
    <xf numFmtId="39" fontId="5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7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 vertical="center"/>
    </xf>
    <xf numFmtId="167" fontId="5" fillId="0" borderId="41" xfId="0" applyNumberFormat="1" applyFont="1" applyBorder="1" applyAlignment="1">
      <alignment horizontal="right" vertical="center"/>
    </xf>
    <xf numFmtId="2" fontId="5" fillId="0" borderId="41" xfId="0" applyNumberFormat="1" applyFont="1" applyBorder="1" applyAlignment="1">
      <alignment horizontal="left" vertical="center"/>
    </xf>
    <xf numFmtId="39" fontId="20" fillId="0" borderId="41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center"/>
    </xf>
    <xf numFmtId="167" fontId="14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53" xfId="0" applyFont="1" applyBorder="1" applyAlignment="1">
      <alignment horizontal="left"/>
    </xf>
    <xf numFmtId="0" fontId="14" fillId="0" borderId="59" xfId="0" applyFont="1" applyBorder="1" applyAlignment="1">
      <alignment horizontal="left" vertical="top"/>
    </xf>
    <xf numFmtId="39" fontId="12" fillId="0" borderId="5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57" xfId="0" applyFont="1" applyBorder="1" applyAlignment="1">
      <alignment horizontal="left"/>
    </xf>
    <xf numFmtId="0" fontId="14" fillId="0" borderId="17" xfId="0" applyFont="1" applyBorder="1" applyAlignment="1">
      <alignment horizontal="left" vertical="top"/>
    </xf>
    <xf numFmtId="39" fontId="12" fillId="0" borderId="5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39" fontId="5" fillId="0" borderId="59" xfId="0" applyNumberFormat="1" applyFont="1" applyBorder="1" applyAlignment="1">
      <alignment horizontal="right" vertical="center"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5" fillId="0" borderId="60" xfId="0" applyNumberFormat="1" applyFont="1" applyBorder="1" applyAlignment="1">
      <alignment horizontal="right" vertical="center"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14" fontId="5" fillId="0" borderId="29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V11" sqref="V11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</row>
    <row r="2" spans="1:19" s="6" customFormat="1" ht="21" customHeight="1">
      <c r="A2" s="44"/>
      <c r="B2" s="45"/>
      <c r="C2" s="45"/>
      <c r="D2" s="45"/>
      <c r="E2" s="45"/>
      <c r="F2" s="45"/>
      <c r="G2" s="46" t="s">
        <v>361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7"/>
    </row>
    <row r="3" spans="1:19" s="6" customFormat="1" ht="14.2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6" customFormat="1" ht="9" customHeight="1" thickBo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1:19" s="6" customFormat="1" ht="24.75" customHeight="1">
      <c r="A5" s="54"/>
      <c r="B5" s="55" t="s">
        <v>362</v>
      </c>
      <c r="C5" s="55"/>
      <c r="D5" s="55"/>
      <c r="E5" s="196" t="s">
        <v>363</v>
      </c>
      <c r="F5" s="197"/>
      <c r="G5" s="197"/>
      <c r="H5" s="197"/>
      <c r="I5" s="197"/>
      <c r="J5" s="197"/>
      <c r="K5" s="197"/>
      <c r="L5" s="198"/>
      <c r="M5" s="55"/>
      <c r="N5" s="55"/>
      <c r="O5" s="186" t="s">
        <v>364</v>
      </c>
      <c r="P5" s="186"/>
      <c r="Q5" s="56"/>
      <c r="R5" s="57"/>
      <c r="S5" s="58"/>
    </row>
    <row r="6" spans="1:19" s="6" customFormat="1" ht="24.75" customHeight="1">
      <c r="A6" s="54"/>
      <c r="B6" s="55" t="s">
        <v>365</v>
      </c>
      <c r="C6" s="55"/>
      <c r="D6" s="55"/>
      <c r="E6" s="199" t="s">
        <v>366</v>
      </c>
      <c r="F6" s="200"/>
      <c r="G6" s="200"/>
      <c r="H6" s="200"/>
      <c r="I6" s="200"/>
      <c r="J6" s="200"/>
      <c r="K6" s="200"/>
      <c r="L6" s="201"/>
      <c r="M6" s="55"/>
      <c r="N6" s="55"/>
      <c r="O6" s="186" t="s">
        <v>367</v>
      </c>
      <c r="P6" s="186"/>
      <c r="Q6" s="59"/>
      <c r="R6" s="58"/>
      <c r="S6" s="58"/>
    </row>
    <row r="7" spans="1:19" s="6" customFormat="1" ht="24.75" customHeight="1" thickBot="1">
      <c r="A7" s="54"/>
      <c r="B7" s="55"/>
      <c r="C7" s="55"/>
      <c r="D7" s="55"/>
      <c r="E7" s="202" t="s">
        <v>368</v>
      </c>
      <c r="F7" s="203"/>
      <c r="G7" s="203"/>
      <c r="H7" s="203"/>
      <c r="I7" s="203"/>
      <c r="J7" s="203"/>
      <c r="K7" s="203"/>
      <c r="L7" s="204"/>
      <c r="M7" s="55"/>
      <c r="N7" s="55"/>
      <c r="O7" s="186" t="s">
        <v>369</v>
      </c>
      <c r="P7" s="186"/>
      <c r="Q7" s="60"/>
      <c r="R7" s="61"/>
      <c r="S7" s="58"/>
    </row>
    <row r="8" spans="1:19" s="6" customFormat="1" ht="24.75" customHeight="1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86" t="s">
        <v>370</v>
      </c>
      <c r="P8" s="186"/>
      <c r="Q8" s="55" t="s">
        <v>371</v>
      </c>
      <c r="R8" s="55"/>
      <c r="S8" s="58"/>
    </row>
    <row r="9" spans="1:19" s="6" customFormat="1" ht="24.75" customHeight="1" thickBot="1">
      <c r="A9" s="54"/>
      <c r="B9" s="55" t="s">
        <v>372</v>
      </c>
      <c r="C9" s="55"/>
      <c r="D9" s="55"/>
      <c r="E9" s="188" t="s">
        <v>368</v>
      </c>
      <c r="F9" s="189"/>
      <c r="G9" s="189"/>
      <c r="H9" s="189"/>
      <c r="I9" s="189"/>
      <c r="J9" s="189"/>
      <c r="K9" s="189"/>
      <c r="L9" s="190"/>
      <c r="M9" s="55"/>
      <c r="N9" s="55"/>
      <c r="O9" s="191"/>
      <c r="P9" s="192"/>
      <c r="Q9" s="62"/>
      <c r="R9" s="63"/>
      <c r="S9" s="58"/>
    </row>
    <row r="10" spans="1:19" s="6" customFormat="1" ht="24.75" customHeight="1" thickBot="1">
      <c r="A10" s="54"/>
      <c r="B10" s="55" t="s">
        <v>373</v>
      </c>
      <c r="C10" s="55"/>
      <c r="D10" s="55"/>
      <c r="E10" s="193" t="s">
        <v>368</v>
      </c>
      <c r="F10" s="194"/>
      <c r="G10" s="194"/>
      <c r="H10" s="194"/>
      <c r="I10" s="194"/>
      <c r="J10" s="194"/>
      <c r="K10" s="194"/>
      <c r="L10" s="195"/>
      <c r="M10" s="55"/>
      <c r="N10" s="55"/>
      <c r="O10" s="191"/>
      <c r="P10" s="192"/>
      <c r="Q10" s="62"/>
      <c r="R10" s="63"/>
      <c r="S10" s="58"/>
    </row>
    <row r="11" spans="1:19" s="6" customFormat="1" ht="24.75" customHeight="1" thickBot="1">
      <c r="A11" s="54"/>
      <c r="B11" s="55" t="s">
        <v>374</v>
      </c>
      <c r="C11" s="55"/>
      <c r="D11" s="55"/>
      <c r="E11" s="193" t="s">
        <v>368</v>
      </c>
      <c r="F11" s="194"/>
      <c r="G11" s="194"/>
      <c r="H11" s="194"/>
      <c r="I11" s="194"/>
      <c r="J11" s="194"/>
      <c r="K11" s="194"/>
      <c r="L11" s="195"/>
      <c r="M11" s="55"/>
      <c r="N11" s="55"/>
      <c r="O11" s="191"/>
      <c r="P11" s="192"/>
      <c r="Q11" s="62"/>
      <c r="R11" s="63"/>
      <c r="S11" s="58"/>
    </row>
    <row r="12" spans="1:19" s="6" customFormat="1" ht="24.75" customHeight="1" thickBot="1">
      <c r="A12" s="54"/>
      <c r="B12" s="55" t="s">
        <v>375</v>
      </c>
      <c r="C12" s="55"/>
      <c r="D12" s="55"/>
      <c r="E12" s="181"/>
      <c r="F12" s="182"/>
      <c r="G12" s="182"/>
      <c r="H12" s="182"/>
      <c r="I12" s="182"/>
      <c r="J12" s="182"/>
      <c r="K12" s="182"/>
      <c r="L12" s="183"/>
      <c r="M12" s="55"/>
      <c r="N12" s="55"/>
      <c r="O12" s="184"/>
      <c r="P12" s="185"/>
      <c r="Q12" s="184"/>
      <c r="R12" s="185"/>
      <c r="S12" s="58"/>
    </row>
    <row r="13" spans="1:19" s="6" customFormat="1" ht="12.75" customHeight="1" thickBot="1">
      <c r="A13" s="64"/>
      <c r="B13" s="65"/>
      <c r="C13" s="65"/>
      <c r="D13" s="65"/>
      <c r="E13" s="66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66"/>
      <c r="Q13" s="66"/>
      <c r="R13" s="65"/>
      <c r="S13" s="67"/>
    </row>
    <row r="14" spans="1:19" s="6" customFormat="1" ht="18.75" customHeight="1" thickBot="1">
      <c r="A14" s="54"/>
      <c r="B14" s="55"/>
      <c r="C14" s="55"/>
      <c r="D14" s="55"/>
      <c r="E14" s="68" t="s">
        <v>376</v>
      </c>
      <c r="F14" s="55"/>
      <c r="G14" s="55"/>
      <c r="H14" s="55"/>
      <c r="I14" s="68" t="s">
        <v>377</v>
      </c>
      <c r="J14" s="55"/>
      <c r="K14" s="55"/>
      <c r="L14" s="55"/>
      <c r="M14" s="55"/>
      <c r="N14" s="55"/>
      <c r="O14" s="186" t="s">
        <v>378</v>
      </c>
      <c r="P14" s="186"/>
      <c r="Q14" s="56"/>
      <c r="R14" s="69"/>
      <c r="S14" s="58"/>
    </row>
    <row r="15" spans="1:19" s="6" customFormat="1" ht="18.75" customHeight="1" thickBot="1">
      <c r="A15" s="54"/>
      <c r="B15" s="55"/>
      <c r="C15" s="55"/>
      <c r="D15" s="55"/>
      <c r="E15" s="70"/>
      <c r="F15" s="55"/>
      <c r="G15" s="68"/>
      <c r="H15" s="55"/>
      <c r="I15" s="206">
        <v>45061</v>
      </c>
      <c r="J15" s="55"/>
      <c r="K15" s="55"/>
      <c r="L15" s="55"/>
      <c r="M15" s="55"/>
      <c r="N15" s="55"/>
      <c r="O15" s="186" t="s">
        <v>379</v>
      </c>
      <c r="P15" s="186"/>
      <c r="Q15" s="60"/>
      <c r="R15" s="71"/>
      <c r="S15" s="58"/>
    </row>
    <row r="16" spans="1:19" s="6" customFormat="1" ht="9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55"/>
      <c r="P16" s="73"/>
      <c r="Q16" s="73"/>
      <c r="R16" s="73"/>
      <c r="S16" s="74"/>
    </row>
    <row r="17" spans="1:19" s="6" customFormat="1" ht="20.25" customHeight="1">
      <c r="A17" s="75"/>
      <c r="B17" s="76"/>
      <c r="C17" s="76"/>
      <c r="D17" s="76"/>
      <c r="E17" s="77" t="s">
        <v>380</v>
      </c>
      <c r="F17" s="76"/>
      <c r="G17" s="76"/>
      <c r="H17" s="76"/>
      <c r="I17" s="76"/>
      <c r="J17" s="76"/>
      <c r="K17" s="76"/>
      <c r="L17" s="76"/>
      <c r="M17" s="76"/>
      <c r="N17" s="76"/>
      <c r="O17" s="52"/>
      <c r="P17" s="76"/>
      <c r="Q17" s="76"/>
      <c r="R17" s="76"/>
      <c r="S17" s="78"/>
    </row>
    <row r="18" spans="1:19" s="6" customFormat="1" ht="21.75" customHeight="1">
      <c r="A18" s="79" t="s">
        <v>381</v>
      </c>
      <c r="B18" s="80"/>
      <c r="C18" s="80"/>
      <c r="D18" s="81"/>
      <c r="E18" s="82" t="s">
        <v>382</v>
      </c>
      <c r="F18" s="81"/>
      <c r="G18" s="82" t="s">
        <v>383</v>
      </c>
      <c r="H18" s="80"/>
      <c r="I18" s="81"/>
      <c r="J18" s="82" t="s">
        <v>384</v>
      </c>
      <c r="K18" s="80"/>
      <c r="L18" s="82" t="s">
        <v>385</v>
      </c>
      <c r="M18" s="80"/>
      <c r="N18" s="80"/>
      <c r="O18" s="80"/>
      <c r="P18" s="81"/>
      <c r="Q18" s="82" t="s">
        <v>386</v>
      </c>
      <c r="R18" s="80"/>
      <c r="S18" s="83"/>
    </row>
    <row r="19" spans="1:19" s="6" customFormat="1" ht="19.5" customHeight="1">
      <c r="A19" s="84"/>
      <c r="B19" s="85"/>
      <c r="C19" s="85"/>
      <c r="D19" s="86">
        <v>0</v>
      </c>
      <c r="E19" s="87">
        <v>0</v>
      </c>
      <c r="F19" s="88"/>
      <c r="G19" s="89"/>
      <c r="H19" s="85"/>
      <c r="I19" s="86">
        <v>0</v>
      </c>
      <c r="J19" s="87">
        <v>0</v>
      </c>
      <c r="K19" s="90"/>
      <c r="L19" s="89"/>
      <c r="M19" s="85"/>
      <c r="N19" s="85"/>
      <c r="O19" s="91"/>
      <c r="P19" s="86">
        <v>0</v>
      </c>
      <c r="Q19" s="89"/>
      <c r="R19" s="92">
        <v>0</v>
      </c>
      <c r="S19" s="93"/>
    </row>
    <row r="20" spans="1:19" s="6" customFormat="1" ht="20.25" customHeight="1">
      <c r="A20" s="75"/>
      <c r="B20" s="76"/>
      <c r="C20" s="76"/>
      <c r="D20" s="76"/>
      <c r="E20" s="77" t="s">
        <v>387</v>
      </c>
      <c r="F20" s="76"/>
      <c r="G20" s="76"/>
      <c r="H20" s="76"/>
      <c r="I20" s="76"/>
      <c r="J20" s="94" t="s">
        <v>388</v>
      </c>
      <c r="K20" s="76"/>
      <c r="L20" s="76"/>
      <c r="M20" s="76"/>
      <c r="N20" s="76"/>
      <c r="O20" s="73"/>
      <c r="P20" s="76"/>
      <c r="Q20" s="76"/>
      <c r="R20" s="76"/>
      <c r="S20" s="78"/>
    </row>
    <row r="21" spans="1:19" s="6" customFormat="1" ht="19.5" customHeight="1">
      <c r="A21" s="95" t="s">
        <v>389</v>
      </c>
      <c r="B21" s="96"/>
      <c r="C21" s="97" t="s">
        <v>390</v>
      </c>
      <c r="D21" s="98"/>
      <c r="E21" s="98"/>
      <c r="F21" s="99"/>
      <c r="G21" s="95" t="s">
        <v>391</v>
      </c>
      <c r="H21" s="100"/>
      <c r="I21" s="97" t="s">
        <v>392</v>
      </c>
      <c r="J21" s="98"/>
      <c r="K21" s="98"/>
      <c r="L21" s="95" t="s">
        <v>393</v>
      </c>
      <c r="M21" s="100"/>
      <c r="N21" s="97" t="s">
        <v>394</v>
      </c>
      <c r="O21" s="101"/>
      <c r="P21" s="98"/>
      <c r="Q21" s="98"/>
      <c r="R21" s="98"/>
      <c r="S21" s="99"/>
    </row>
    <row r="22" spans="1:19" s="6" customFormat="1" ht="19.5" customHeight="1">
      <c r="A22" s="102" t="s">
        <v>15</v>
      </c>
      <c r="B22" s="103" t="s">
        <v>23</v>
      </c>
      <c r="C22" s="104"/>
      <c r="D22" s="105" t="s">
        <v>395</v>
      </c>
      <c r="E22" s="106">
        <v>0</v>
      </c>
      <c r="F22" s="107"/>
      <c r="G22" s="102" t="s">
        <v>22</v>
      </c>
      <c r="H22" s="108" t="s">
        <v>396</v>
      </c>
      <c r="I22" s="109"/>
      <c r="J22" s="110">
        <v>0</v>
      </c>
      <c r="K22" s="111"/>
      <c r="L22" s="102" t="s">
        <v>397</v>
      </c>
      <c r="M22" s="112" t="s">
        <v>355</v>
      </c>
      <c r="N22" s="113"/>
      <c r="O22" s="113"/>
      <c r="P22" s="113"/>
      <c r="Q22" s="114"/>
      <c r="R22" s="106">
        <v>0</v>
      </c>
      <c r="S22" s="107"/>
    </row>
    <row r="23" spans="1:19" s="6" customFormat="1" ht="19.5" customHeight="1">
      <c r="A23" s="102" t="s">
        <v>16</v>
      </c>
      <c r="B23" s="115"/>
      <c r="C23" s="116"/>
      <c r="D23" s="105" t="s">
        <v>398</v>
      </c>
      <c r="E23" s="106">
        <v>0</v>
      </c>
      <c r="F23" s="107"/>
      <c r="G23" s="102" t="s">
        <v>48</v>
      </c>
      <c r="H23" s="55" t="s">
        <v>399</v>
      </c>
      <c r="I23" s="109"/>
      <c r="J23" s="110">
        <v>0</v>
      </c>
      <c r="K23" s="111"/>
      <c r="L23" s="102" t="s">
        <v>400</v>
      </c>
      <c r="M23" s="112" t="s">
        <v>401</v>
      </c>
      <c r="N23" s="113"/>
      <c r="O23" s="55"/>
      <c r="P23" s="113"/>
      <c r="Q23" s="114"/>
      <c r="R23" s="106">
        <v>0</v>
      </c>
      <c r="S23" s="107"/>
    </row>
    <row r="24" spans="1:19" s="6" customFormat="1" ht="19.5" customHeight="1">
      <c r="A24" s="102" t="s">
        <v>17</v>
      </c>
      <c r="B24" s="103" t="s">
        <v>77</v>
      </c>
      <c r="C24" s="104"/>
      <c r="D24" s="105" t="s">
        <v>395</v>
      </c>
      <c r="E24" s="106">
        <v>0</v>
      </c>
      <c r="F24" s="107"/>
      <c r="G24" s="102" t="s">
        <v>402</v>
      </c>
      <c r="H24" s="108" t="s">
        <v>403</v>
      </c>
      <c r="I24" s="109"/>
      <c r="J24" s="110">
        <v>0</v>
      </c>
      <c r="K24" s="111"/>
      <c r="L24" s="102" t="s">
        <v>404</v>
      </c>
      <c r="M24" s="112" t="s">
        <v>405</v>
      </c>
      <c r="N24" s="113"/>
      <c r="O24" s="113"/>
      <c r="P24" s="113"/>
      <c r="Q24" s="114"/>
      <c r="R24" s="106">
        <v>0</v>
      </c>
      <c r="S24" s="107"/>
    </row>
    <row r="25" spans="1:19" s="6" customFormat="1" ht="19.5" customHeight="1">
      <c r="A25" s="102" t="s">
        <v>18</v>
      </c>
      <c r="B25" s="115"/>
      <c r="C25" s="116"/>
      <c r="D25" s="105" t="s">
        <v>398</v>
      </c>
      <c r="E25" s="106">
        <v>0</v>
      </c>
      <c r="F25" s="107"/>
      <c r="G25" s="102" t="s">
        <v>406</v>
      </c>
      <c r="H25" s="108"/>
      <c r="I25" s="109"/>
      <c r="J25" s="110">
        <v>0</v>
      </c>
      <c r="K25" s="111"/>
      <c r="L25" s="102" t="s">
        <v>407</v>
      </c>
      <c r="M25" s="112" t="s">
        <v>358</v>
      </c>
      <c r="N25" s="113"/>
      <c r="O25" s="55"/>
      <c r="P25" s="113"/>
      <c r="Q25" s="114"/>
      <c r="R25" s="106">
        <v>0</v>
      </c>
      <c r="S25" s="107"/>
    </row>
    <row r="26" spans="1:19" s="6" customFormat="1" ht="19.5" customHeight="1">
      <c r="A26" s="102" t="s">
        <v>19</v>
      </c>
      <c r="B26" s="103" t="s">
        <v>408</v>
      </c>
      <c r="C26" s="104"/>
      <c r="D26" s="105" t="s">
        <v>395</v>
      </c>
      <c r="E26" s="106">
        <v>0</v>
      </c>
      <c r="F26" s="107"/>
      <c r="G26" s="117"/>
      <c r="H26" s="113"/>
      <c r="I26" s="109"/>
      <c r="J26" s="118"/>
      <c r="K26" s="111"/>
      <c r="L26" s="102" t="s">
        <v>409</v>
      </c>
      <c r="M26" s="112" t="s">
        <v>410</v>
      </c>
      <c r="N26" s="113"/>
      <c r="O26" s="113"/>
      <c r="P26" s="113"/>
      <c r="Q26" s="114"/>
      <c r="R26" s="106">
        <v>0</v>
      </c>
      <c r="S26" s="107"/>
    </row>
    <row r="27" spans="1:19" s="6" customFormat="1" ht="19.5" customHeight="1">
      <c r="A27" s="102" t="s">
        <v>20</v>
      </c>
      <c r="B27" s="115"/>
      <c r="C27" s="116"/>
      <c r="D27" s="105" t="s">
        <v>398</v>
      </c>
      <c r="E27" s="106">
        <v>0</v>
      </c>
      <c r="F27" s="107"/>
      <c r="G27" s="117"/>
      <c r="H27" s="113"/>
      <c r="I27" s="109"/>
      <c r="J27" s="118"/>
      <c r="K27" s="111"/>
      <c r="L27" s="102" t="s">
        <v>411</v>
      </c>
      <c r="M27" s="108" t="s">
        <v>412</v>
      </c>
      <c r="N27" s="113"/>
      <c r="O27" s="55"/>
      <c r="P27" s="113"/>
      <c r="Q27" s="109"/>
      <c r="R27" s="106">
        <v>0</v>
      </c>
      <c r="S27" s="107"/>
    </row>
    <row r="28" spans="1:19" s="6" customFormat="1" ht="19.5" customHeight="1">
      <c r="A28" s="102" t="s">
        <v>21</v>
      </c>
      <c r="B28" s="119" t="s">
        <v>413</v>
      </c>
      <c r="C28" s="113"/>
      <c r="D28" s="109"/>
      <c r="E28" s="120">
        <v>0</v>
      </c>
      <c r="F28" s="78"/>
      <c r="G28" s="102" t="s">
        <v>414</v>
      </c>
      <c r="H28" s="119" t="s">
        <v>415</v>
      </c>
      <c r="I28" s="109"/>
      <c r="J28" s="121"/>
      <c r="K28" s="122"/>
      <c r="L28" s="102" t="s">
        <v>416</v>
      </c>
      <c r="M28" s="119" t="s">
        <v>417</v>
      </c>
      <c r="N28" s="113"/>
      <c r="O28" s="113"/>
      <c r="P28" s="113"/>
      <c r="Q28" s="109"/>
      <c r="R28" s="120">
        <v>0</v>
      </c>
      <c r="S28" s="78"/>
    </row>
    <row r="29" spans="1:19" s="6" customFormat="1" ht="19.5" customHeight="1">
      <c r="A29" s="123" t="s">
        <v>418</v>
      </c>
      <c r="B29" s="124" t="s">
        <v>341</v>
      </c>
      <c r="C29" s="125"/>
      <c r="D29" s="126"/>
      <c r="E29" s="127">
        <v>0</v>
      </c>
      <c r="F29" s="128"/>
      <c r="G29" s="123" t="s">
        <v>419</v>
      </c>
      <c r="H29" s="124" t="s">
        <v>420</v>
      </c>
      <c r="I29" s="126"/>
      <c r="J29" s="129">
        <v>0</v>
      </c>
      <c r="K29" s="130"/>
      <c r="L29" s="123" t="s">
        <v>421</v>
      </c>
      <c r="M29" s="124" t="s">
        <v>422</v>
      </c>
      <c r="N29" s="125"/>
      <c r="O29" s="73"/>
      <c r="P29" s="125"/>
      <c r="Q29" s="126"/>
      <c r="R29" s="127">
        <v>0</v>
      </c>
      <c r="S29" s="128"/>
    </row>
    <row r="30" spans="1:19" s="6" customFormat="1" ht="19.5" customHeight="1">
      <c r="A30" s="131"/>
      <c r="B30" s="132"/>
      <c r="C30" s="133" t="s">
        <v>423</v>
      </c>
      <c r="D30" s="134"/>
      <c r="E30" s="134"/>
      <c r="F30" s="134"/>
      <c r="G30" s="134"/>
      <c r="H30" s="134"/>
      <c r="I30" s="134"/>
      <c r="J30" s="134"/>
      <c r="K30" s="134"/>
      <c r="L30" s="95" t="s">
        <v>243</v>
      </c>
      <c r="M30" s="135"/>
      <c r="N30" s="98" t="s">
        <v>424</v>
      </c>
      <c r="O30" s="136"/>
      <c r="P30" s="136"/>
      <c r="Q30" s="136"/>
      <c r="R30" s="137">
        <f>SUM('3. Rozpočet - standard na výšku'!G181)</f>
        <v>0</v>
      </c>
      <c r="S30" s="138"/>
    </row>
    <row r="31" spans="1:19" s="6" customFormat="1" ht="14.25" customHeigh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139"/>
      <c r="M31" s="140" t="s">
        <v>425</v>
      </c>
      <c r="N31" s="141"/>
      <c r="O31" s="142" t="s">
        <v>426</v>
      </c>
      <c r="P31" s="141"/>
      <c r="Q31" s="142" t="s">
        <v>427</v>
      </c>
      <c r="R31" s="142" t="s">
        <v>428</v>
      </c>
      <c r="S31" s="143"/>
    </row>
    <row r="32" spans="1:19" s="6" customFormat="1" ht="12.75" customHeight="1">
      <c r="A32" s="144"/>
      <c r="B32" s="1"/>
      <c r="C32" s="1"/>
      <c r="D32" s="1"/>
      <c r="E32" s="1"/>
      <c r="F32" s="1"/>
      <c r="G32" s="1"/>
      <c r="H32" s="1"/>
      <c r="I32" s="1"/>
      <c r="J32" s="1"/>
      <c r="K32" s="1"/>
      <c r="L32" s="145"/>
      <c r="M32" s="146" t="s">
        <v>429</v>
      </c>
      <c r="N32" s="147"/>
      <c r="O32" s="148">
        <v>15</v>
      </c>
      <c r="P32" s="187">
        <f>R30</f>
        <v>0</v>
      </c>
      <c r="Q32" s="187"/>
      <c r="R32" s="149">
        <f>R34-P32</f>
        <v>0</v>
      </c>
      <c r="S32" s="150"/>
    </row>
    <row r="33" spans="1:19" s="6" customFormat="1" ht="12.75" customHeight="1">
      <c r="A33" s="144"/>
      <c r="B33" s="1"/>
      <c r="C33" s="1"/>
      <c r="D33" s="1"/>
      <c r="E33" s="1"/>
      <c r="F33" s="1"/>
      <c r="G33" s="1"/>
      <c r="H33" s="1"/>
      <c r="I33" s="1"/>
      <c r="J33" s="1"/>
      <c r="K33" s="1"/>
      <c r="L33" s="145"/>
      <c r="M33" s="151" t="s">
        <v>430</v>
      </c>
      <c r="N33" s="152"/>
      <c r="O33" s="153">
        <v>21</v>
      </c>
      <c r="P33" s="180">
        <v>0</v>
      </c>
      <c r="Q33" s="180"/>
      <c r="R33" s="154">
        <v>0</v>
      </c>
      <c r="S33" s="155"/>
    </row>
    <row r="34" spans="1:19" s="6" customFormat="1" ht="19.5" customHeight="1">
      <c r="A34" s="144"/>
      <c r="B34" s="1"/>
      <c r="C34" s="1"/>
      <c r="D34" s="1"/>
      <c r="E34" s="1"/>
      <c r="F34" s="1"/>
      <c r="G34" s="1"/>
      <c r="H34" s="1"/>
      <c r="I34" s="1"/>
      <c r="J34" s="1"/>
      <c r="K34" s="1"/>
      <c r="L34" s="156"/>
      <c r="M34" s="157" t="s">
        <v>431</v>
      </c>
      <c r="N34" s="158"/>
      <c r="O34" s="159"/>
      <c r="P34" s="158"/>
      <c r="Q34" s="160"/>
      <c r="R34" s="161">
        <f>SUM(R30*1.15)</f>
        <v>0</v>
      </c>
      <c r="S34" s="162"/>
    </row>
    <row r="35" spans="1:19" s="6" customFormat="1" ht="19.5" customHeight="1">
      <c r="A35" s="144"/>
      <c r="B35" s="1"/>
      <c r="C35" s="1"/>
      <c r="D35" s="1"/>
      <c r="E35" s="1"/>
      <c r="F35" s="1"/>
      <c r="G35" s="1"/>
      <c r="H35" s="1"/>
      <c r="I35" s="1"/>
      <c r="J35" s="1"/>
      <c r="K35" s="1"/>
      <c r="L35" s="163" t="s">
        <v>432</v>
      </c>
      <c r="M35" s="164"/>
      <c r="N35" s="165" t="s">
        <v>433</v>
      </c>
      <c r="O35" s="166"/>
      <c r="P35" s="164"/>
      <c r="Q35" s="164"/>
      <c r="R35" s="164"/>
      <c r="S35" s="167"/>
    </row>
    <row r="36" spans="1:19" s="6" customFormat="1" ht="14.25" customHeight="1">
      <c r="A36" s="144"/>
      <c r="B36" s="1"/>
      <c r="C36" s="1"/>
      <c r="D36" s="1"/>
      <c r="E36" s="1"/>
      <c r="F36" s="1"/>
      <c r="G36" s="1"/>
      <c r="H36" s="1"/>
      <c r="I36" s="1"/>
      <c r="J36" s="1"/>
      <c r="K36" s="1"/>
      <c r="L36" s="168"/>
      <c r="M36" s="169" t="s">
        <v>434</v>
      </c>
      <c r="N36" s="170"/>
      <c r="O36" s="170"/>
      <c r="P36" s="170"/>
      <c r="Q36" s="170"/>
      <c r="R36" s="171">
        <v>0</v>
      </c>
      <c r="S36" s="172"/>
    </row>
    <row r="37" spans="1:19" s="6" customFormat="1" ht="14.25" customHeight="1">
      <c r="A37" s="144"/>
      <c r="B37" s="1"/>
      <c r="C37" s="1"/>
      <c r="D37" s="1"/>
      <c r="E37" s="1"/>
      <c r="F37" s="1"/>
      <c r="G37" s="1"/>
      <c r="H37" s="1"/>
      <c r="I37" s="1"/>
      <c r="J37" s="1"/>
      <c r="K37" s="1"/>
      <c r="L37" s="168"/>
      <c r="M37" s="169" t="s">
        <v>435</v>
      </c>
      <c r="N37" s="170"/>
      <c r="O37" s="170"/>
      <c r="P37" s="170"/>
      <c r="Q37" s="170"/>
      <c r="R37" s="171">
        <v>0</v>
      </c>
      <c r="S37" s="172"/>
    </row>
    <row r="38" spans="1:19" s="6" customFormat="1" ht="14.25" customHeight="1" thickBot="1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5"/>
      <c r="M38" s="176" t="s">
        <v>436</v>
      </c>
      <c r="N38" s="177"/>
      <c r="O38" s="177"/>
      <c r="P38" s="177"/>
      <c r="Q38" s="177"/>
      <c r="R38" s="178">
        <v>0</v>
      </c>
      <c r="S38" s="179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showGridLines="0" tabSelected="1" zoomScalePageLayoutView="0" workbookViewId="0" topLeftCell="A1">
      <selection activeCell="G75" sqref="G75"/>
    </sheetView>
  </sheetViews>
  <sheetFormatPr defaultColWidth="10.5" defaultRowHeight="12" customHeight="1"/>
  <cols>
    <col min="1" max="1" width="3.832031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8" width="13.33203125" style="4" customWidth="1"/>
    <col min="9" max="16384" width="10.5" style="1" customWidth="1"/>
  </cols>
  <sheetData>
    <row r="1" spans="1:8" s="6" customFormat="1" ht="27.75" customHeight="1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2"/>
      <c r="F5" s="13"/>
      <c r="G5" s="13"/>
      <c r="H5" s="14"/>
    </row>
    <row r="6" spans="1:8" s="6" customFormat="1" ht="12.75" customHeight="1">
      <c r="A6" s="15" t="s">
        <v>3</v>
      </c>
      <c r="B6" s="15"/>
      <c r="C6" s="15"/>
      <c r="D6" s="15"/>
      <c r="E6" s="15"/>
      <c r="F6" s="15"/>
      <c r="G6" s="15"/>
      <c r="H6" s="15"/>
    </row>
    <row r="7" spans="1:8" s="6" customFormat="1" ht="12.75" customHeight="1">
      <c r="A7" s="15" t="s">
        <v>4</v>
      </c>
      <c r="B7" s="15"/>
      <c r="C7" s="15"/>
      <c r="D7" s="15"/>
      <c r="E7" s="15"/>
      <c r="F7" s="15"/>
      <c r="G7" s="15" t="s">
        <v>5</v>
      </c>
      <c r="H7" s="15"/>
    </row>
    <row r="8" spans="1:8" s="6" customFormat="1" ht="12.75" customHeight="1">
      <c r="A8" s="15" t="s">
        <v>6</v>
      </c>
      <c r="B8" s="16"/>
      <c r="C8" s="16"/>
      <c r="D8" s="16"/>
      <c r="E8" s="17"/>
      <c r="F8" s="18"/>
      <c r="G8" s="15" t="s">
        <v>437</v>
      </c>
      <c r="H8" s="17"/>
    </row>
    <row r="9" spans="1:8" s="6" customFormat="1" ht="6.75" customHeight="1">
      <c r="A9" s="19"/>
      <c r="B9" s="19"/>
      <c r="C9" s="19"/>
      <c r="D9" s="19"/>
      <c r="E9" s="19"/>
      <c r="F9" s="19"/>
      <c r="G9" s="19"/>
      <c r="H9" s="19"/>
    </row>
    <row r="10" spans="1:8" s="6" customFormat="1" ht="28.5" customHeight="1">
      <c r="A10" s="20" t="s">
        <v>7</v>
      </c>
      <c r="B10" s="20" t="s">
        <v>8</v>
      </c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0" t="s">
        <v>14</v>
      </c>
    </row>
    <row r="11" spans="1:8" s="6" customFormat="1" ht="12.75" customHeight="1" hidden="1">
      <c r="A11" s="20" t="s">
        <v>15</v>
      </c>
      <c r="B11" s="20" t="s">
        <v>16</v>
      </c>
      <c r="C11" s="20" t="s">
        <v>17</v>
      </c>
      <c r="D11" s="20" t="s">
        <v>18</v>
      </c>
      <c r="E11" s="20" t="s">
        <v>19</v>
      </c>
      <c r="F11" s="20" t="s">
        <v>20</v>
      </c>
      <c r="G11" s="20" t="s">
        <v>21</v>
      </c>
      <c r="H11" s="20" t="s">
        <v>22</v>
      </c>
    </row>
    <row r="12" spans="1:8" s="6" customFormat="1" ht="5.25" customHeight="1">
      <c r="A12" s="19"/>
      <c r="B12" s="19"/>
      <c r="C12" s="19"/>
      <c r="D12" s="19"/>
      <c r="E12" s="19"/>
      <c r="F12" s="19"/>
      <c r="G12" s="19"/>
      <c r="H12" s="19"/>
    </row>
    <row r="13" spans="1:8" s="6" customFormat="1" ht="30.75" customHeight="1">
      <c r="A13" s="21"/>
      <c r="B13" s="22" t="s">
        <v>23</v>
      </c>
      <c r="C13" s="22" t="s">
        <v>24</v>
      </c>
      <c r="D13" s="22"/>
      <c r="E13" s="23"/>
      <c r="F13" s="24"/>
      <c r="G13" s="24">
        <f>SUM(G14+G16+G26+G34+G38)</f>
        <v>0</v>
      </c>
      <c r="H13" s="23">
        <v>0</v>
      </c>
    </row>
    <row r="14" spans="1:8" s="6" customFormat="1" ht="28.5" customHeight="1">
      <c r="A14" s="25"/>
      <c r="B14" s="26" t="s">
        <v>17</v>
      </c>
      <c r="C14" s="26" t="s">
        <v>25</v>
      </c>
      <c r="D14" s="26"/>
      <c r="E14" s="27"/>
      <c r="F14" s="28"/>
      <c r="G14" s="28">
        <v>0</v>
      </c>
      <c r="H14" s="27">
        <v>0</v>
      </c>
    </row>
    <row r="15" spans="1:8" s="6" customFormat="1" ht="24" customHeight="1">
      <c r="A15" s="29">
        <v>1</v>
      </c>
      <c r="B15" s="30" t="s">
        <v>26</v>
      </c>
      <c r="C15" s="30" t="s">
        <v>27</v>
      </c>
      <c r="D15" s="30" t="s">
        <v>28</v>
      </c>
      <c r="E15" s="31">
        <v>1.32</v>
      </c>
      <c r="F15" s="32">
        <v>0</v>
      </c>
      <c r="G15" s="32">
        <v>0</v>
      </c>
      <c r="H15" s="31">
        <v>0</v>
      </c>
    </row>
    <row r="16" spans="1:8" s="6" customFormat="1" ht="28.5" customHeight="1">
      <c r="A16" s="25"/>
      <c r="B16" s="26" t="s">
        <v>20</v>
      </c>
      <c r="C16" s="26" t="s">
        <v>29</v>
      </c>
      <c r="D16" s="26"/>
      <c r="E16" s="27"/>
      <c r="F16" s="28"/>
      <c r="G16" s="28">
        <v>0</v>
      </c>
      <c r="H16" s="27">
        <v>0</v>
      </c>
    </row>
    <row r="17" spans="1:8" s="6" customFormat="1" ht="13.5" customHeight="1">
      <c r="A17" s="29">
        <v>2</v>
      </c>
      <c r="B17" s="34" t="s">
        <v>438</v>
      </c>
      <c r="C17" s="30" t="s">
        <v>30</v>
      </c>
      <c r="D17" s="30" t="s">
        <v>28</v>
      </c>
      <c r="E17" s="31">
        <v>6.004</v>
      </c>
      <c r="F17" s="32">
        <v>0</v>
      </c>
      <c r="G17" s="32">
        <v>0</v>
      </c>
      <c r="H17" s="31">
        <v>0</v>
      </c>
    </row>
    <row r="18" spans="1:8" s="6" customFormat="1" ht="13.5" customHeight="1">
      <c r="A18" s="29">
        <v>3</v>
      </c>
      <c r="B18" s="30" t="s">
        <v>31</v>
      </c>
      <c r="C18" s="30" t="s">
        <v>32</v>
      </c>
      <c r="D18" s="30" t="s">
        <v>28</v>
      </c>
      <c r="E18" s="31">
        <v>3</v>
      </c>
      <c r="F18" s="32">
        <v>0</v>
      </c>
      <c r="G18" s="32">
        <v>0</v>
      </c>
      <c r="H18" s="31">
        <v>0</v>
      </c>
    </row>
    <row r="19" spans="1:8" s="6" customFormat="1" ht="24" customHeight="1">
      <c r="A19" s="29">
        <v>4</v>
      </c>
      <c r="B19" s="30" t="s">
        <v>33</v>
      </c>
      <c r="C19" s="30" t="s">
        <v>34</v>
      </c>
      <c r="D19" s="30" t="s">
        <v>28</v>
      </c>
      <c r="E19" s="31">
        <v>3</v>
      </c>
      <c r="F19" s="32">
        <v>0</v>
      </c>
      <c r="G19" s="32">
        <v>0</v>
      </c>
      <c r="H19" s="31">
        <v>0</v>
      </c>
    </row>
    <row r="20" spans="1:8" s="6" customFormat="1" ht="24" customHeight="1">
      <c r="A20" s="29">
        <v>5</v>
      </c>
      <c r="B20" s="30" t="s">
        <v>35</v>
      </c>
      <c r="C20" s="30" t="s">
        <v>36</v>
      </c>
      <c r="D20" s="30" t="s">
        <v>28</v>
      </c>
      <c r="E20" s="31">
        <v>3</v>
      </c>
      <c r="F20" s="32">
        <v>0</v>
      </c>
      <c r="G20" s="32">
        <v>0</v>
      </c>
      <c r="H20" s="31">
        <v>0</v>
      </c>
    </row>
    <row r="21" spans="1:8" s="6" customFormat="1" ht="13.5" customHeight="1">
      <c r="A21" s="29">
        <v>6</v>
      </c>
      <c r="B21" s="30" t="s">
        <v>37</v>
      </c>
      <c r="C21" s="30" t="s">
        <v>38</v>
      </c>
      <c r="D21" s="30" t="s">
        <v>28</v>
      </c>
      <c r="E21" s="31">
        <v>33.275</v>
      </c>
      <c r="F21" s="32">
        <v>0</v>
      </c>
      <c r="G21" s="32">
        <v>0</v>
      </c>
      <c r="H21" s="31">
        <v>0</v>
      </c>
    </row>
    <row r="22" spans="1:8" s="6" customFormat="1" ht="13.5" customHeight="1">
      <c r="A22" s="29">
        <v>7</v>
      </c>
      <c r="B22" s="30" t="s">
        <v>39</v>
      </c>
      <c r="C22" s="30" t="s">
        <v>40</v>
      </c>
      <c r="D22" s="30" t="s">
        <v>28</v>
      </c>
      <c r="E22" s="31">
        <v>50</v>
      </c>
      <c r="F22" s="32">
        <v>0</v>
      </c>
      <c r="G22" s="32">
        <v>0</v>
      </c>
      <c r="H22" s="31">
        <v>0</v>
      </c>
    </row>
    <row r="23" spans="1:8" s="6" customFormat="1" ht="13.5" customHeight="1">
      <c r="A23" s="29">
        <v>8</v>
      </c>
      <c r="B23" s="30" t="s">
        <v>41</v>
      </c>
      <c r="C23" s="30" t="s">
        <v>42</v>
      </c>
      <c r="D23" s="30" t="s">
        <v>28</v>
      </c>
      <c r="E23" s="31">
        <v>4.194</v>
      </c>
      <c r="F23" s="32">
        <v>0</v>
      </c>
      <c r="G23" s="32">
        <v>0</v>
      </c>
      <c r="H23" s="31">
        <v>0</v>
      </c>
    </row>
    <row r="24" spans="1:8" s="6" customFormat="1" ht="13.5" customHeight="1">
      <c r="A24" s="29">
        <v>9</v>
      </c>
      <c r="B24" s="30" t="s">
        <v>43</v>
      </c>
      <c r="C24" s="30" t="s">
        <v>44</v>
      </c>
      <c r="D24" s="30" t="s">
        <v>45</v>
      </c>
      <c r="E24" s="31">
        <v>2</v>
      </c>
      <c r="F24" s="32">
        <v>0</v>
      </c>
      <c r="G24" s="32">
        <v>0</v>
      </c>
      <c r="H24" s="31">
        <v>0</v>
      </c>
    </row>
    <row r="25" spans="1:8" s="6" customFormat="1" ht="13.5" customHeight="1">
      <c r="A25" s="33">
        <v>10</v>
      </c>
      <c r="B25" s="34" t="s">
        <v>46</v>
      </c>
      <c r="C25" s="34" t="s">
        <v>47</v>
      </c>
      <c r="D25" s="34" t="s">
        <v>45</v>
      </c>
      <c r="E25" s="35">
        <v>2</v>
      </c>
      <c r="F25" s="36">
        <v>0</v>
      </c>
      <c r="G25" s="36">
        <v>0</v>
      </c>
      <c r="H25" s="35">
        <v>0</v>
      </c>
    </row>
    <row r="26" spans="1:8" s="6" customFormat="1" ht="28.5" customHeight="1">
      <c r="A26" s="25"/>
      <c r="B26" s="26" t="s">
        <v>48</v>
      </c>
      <c r="C26" s="26" t="s">
        <v>49</v>
      </c>
      <c r="D26" s="26"/>
      <c r="E26" s="27"/>
      <c r="F26" s="28"/>
      <c r="G26" s="28">
        <v>0</v>
      </c>
      <c r="H26" s="27">
        <v>0</v>
      </c>
    </row>
    <row r="27" spans="1:8" s="6" customFormat="1" ht="13.5" customHeight="1">
      <c r="A27" s="29">
        <v>11</v>
      </c>
      <c r="B27" s="30" t="s">
        <v>50</v>
      </c>
      <c r="C27" s="30" t="s">
        <v>51</v>
      </c>
      <c r="D27" s="30" t="s">
        <v>45</v>
      </c>
      <c r="E27" s="31">
        <v>1</v>
      </c>
      <c r="F27" s="32">
        <v>0</v>
      </c>
      <c r="G27" s="32">
        <v>0</v>
      </c>
      <c r="H27" s="31">
        <v>0</v>
      </c>
    </row>
    <row r="28" spans="1:8" s="6" customFormat="1" ht="24" customHeight="1">
      <c r="A28" s="29">
        <v>12</v>
      </c>
      <c r="B28" s="30" t="s">
        <v>52</v>
      </c>
      <c r="C28" s="30" t="s">
        <v>53</v>
      </c>
      <c r="D28" s="30" t="s">
        <v>28</v>
      </c>
      <c r="E28" s="31">
        <v>13.556</v>
      </c>
      <c r="F28" s="32">
        <v>0</v>
      </c>
      <c r="G28" s="32">
        <v>0</v>
      </c>
      <c r="H28" s="31">
        <v>0</v>
      </c>
    </row>
    <row r="29" spans="1:8" s="6" customFormat="1" ht="24" customHeight="1">
      <c r="A29" s="29">
        <v>13</v>
      </c>
      <c r="B29" s="30" t="s">
        <v>54</v>
      </c>
      <c r="C29" s="30" t="s">
        <v>55</v>
      </c>
      <c r="D29" s="30" t="s">
        <v>28</v>
      </c>
      <c r="E29" s="31">
        <v>18.772</v>
      </c>
      <c r="F29" s="32">
        <v>0</v>
      </c>
      <c r="G29" s="32">
        <v>0</v>
      </c>
      <c r="H29" s="31">
        <v>0</v>
      </c>
    </row>
    <row r="30" spans="1:8" s="6" customFormat="1" ht="24" customHeight="1">
      <c r="A30" s="29">
        <v>14</v>
      </c>
      <c r="B30" s="30" t="s">
        <v>56</v>
      </c>
      <c r="C30" s="30" t="s">
        <v>57</v>
      </c>
      <c r="D30" s="30" t="s">
        <v>28</v>
      </c>
      <c r="E30" s="31">
        <v>72.275</v>
      </c>
      <c r="F30" s="32">
        <v>0</v>
      </c>
      <c r="G30" s="32">
        <v>0</v>
      </c>
      <c r="H30" s="31">
        <v>0</v>
      </c>
    </row>
    <row r="31" spans="1:8" s="6" customFormat="1" ht="13.5" customHeight="1">
      <c r="A31" s="29">
        <v>15</v>
      </c>
      <c r="B31" s="30" t="s">
        <v>58</v>
      </c>
      <c r="C31" s="30" t="s">
        <v>59</v>
      </c>
      <c r="D31" s="30" t="s">
        <v>28</v>
      </c>
      <c r="E31" s="31">
        <v>31.551</v>
      </c>
      <c r="F31" s="32">
        <v>0</v>
      </c>
      <c r="G31" s="32">
        <v>0</v>
      </c>
      <c r="H31" s="31">
        <v>0</v>
      </c>
    </row>
    <row r="32" spans="1:8" s="6" customFormat="1" ht="13.5" customHeight="1">
      <c r="A32" s="29">
        <v>16</v>
      </c>
      <c r="B32" s="30" t="s">
        <v>60</v>
      </c>
      <c r="C32" s="30" t="s">
        <v>61</v>
      </c>
      <c r="D32" s="30" t="s">
        <v>28</v>
      </c>
      <c r="E32" s="31">
        <v>4.931</v>
      </c>
      <c r="F32" s="32">
        <v>0</v>
      </c>
      <c r="G32" s="32">
        <v>0</v>
      </c>
      <c r="H32" s="31">
        <v>0</v>
      </c>
    </row>
    <row r="33" spans="1:8" s="6" customFormat="1" ht="13.5" customHeight="1">
      <c r="A33" s="29">
        <v>17</v>
      </c>
      <c r="B33" s="30" t="s">
        <v>62</v>
      </c>
      <c r="C33" s="30" t="s">
        <v>63</v>
      </c>
      <c r="D33" s="30" t="s">
        <v>28</v>
      </c>
      <c r="E33" s="31">
        <v>1.4</v>
      </c>
      <c r="F33" s="32">
        <v>0</v>
      </c>
      <c r="G33" s="32">
        <v>0</v>
      </c>
      <c r="H33" s="31">
        <v>0</v>
      </c>
    </row>
    <row r="34" spans="1:8" s="6" customFormat="1" ht="28.5" customHeight="1">
      <c r="A34" s="25"/>
      <c r="B34" s="26" t="s">
        <v>64</v>
      </c>
      <c r="C34" s="26" t="s">
        <v>65</v>
      </c>
      <c r="D34" s="26"/>
      <c r="E34" s="27"/>
      <c r="F34" s="28"/>
      <c r="G34" s="28">
        <v>0</v>
      </c>
      <c r="H34" s="27">
        <v>0</v>
      </c>
    </row>
    <row r="35" spans="1:8" s="6" customFormat="1" ht="24" customHeight="1">
      <c r="A35" s="29">
        <v>18</v>
      </c>
      <c r="B35" s="30" t="s">
        <v>66</v>
      </c>
      <c r="C35" s="30" t="s">
        <v>67</v>
      </c>
      <c r="D35" s="30" t="s">
        <v>68</v>
      </c>
      <c r="E35" s="31">
        <v>3.772</v>
      </c>
      <c r="F35" s="32">
        <v>0</v>
      </c>
      <c r="G35" s="32">
        <v>0</v>
      </c>
      <c r="H35" s="31">
        <v>0</v>
      </c>
    </row>
    <row r="36" spans="1:8" s="6" customFormat="1" ht="24" customHeight="1">
      <c r="A36" s="29">
        <v>19</v>
      </c>
      <c r="B36" s="30" t="s">
        <v>69</v>
      </c>
      <c r="C36" s="30" t="s">
        <v>70</v>
      </c>
      <c r="D36" s="30" t="s">
        <v>68</v>
      </c>
      <c r="E36" s="31">
        <v>3.772</v>
      </c>
      <c r="F36" s="32">
        <v>0</v>
      </c>
      <c r="G36" s="32">
        <v>0</v>
      </c>
      <c r="H36" s="31">
        <v>0</v>
      </c>
    </row>
    <row r="37" spans="1:8" s="6" customFormat="1" ht="24" customHeight="1">
      <c r="A37" s="29">
        <v>20</v>
      </c>
      <c r="B37" s="30" t="s">
        <v>71</v>
      </c>
      <c r="C37" s="30" t="s">
        <v>72</v>
      </c>
      <c r="D37" s="30" t="s">
        <v>68</v>
      </c>
      <c r="E37" s="31">
        <v>3.772</v>
      </c>
      <c r="F37" s="32">
        <v>0</v>
      </c>
      <c r="G37" s="32">
        <v>0</v>
      </c>
      <c r="H37" s="31">
        <v>0</v>
      </c>
    </row>
    <row r="38" spans="1:8" s="6" customFormat="1" ht="28.5" customHeight="1">
      <c r="A38" s="25"/>
      <c r="B38" s="26" t="s">
        <v>73</v>
      </c>
      <c r="C38" s="26" t="s">
        <v>74</v>
      </c>
      <c r="D38" s="26"/>
      <c r="E38" s="27"/>
      <c r="F38" s="28"/>
      <c r="G38" s="28">
        <v>0</v>
      </c>
      <c r="H38" s="27">
        <v>0</v>
      </c>
    </row>
    <row r="39" spans="1:8" s="6" customFormat="1" ht="13.5" customHeight="1">
      <c r="A39" s="29">
        <v>21</v>
      </c>
      <c r="B39" s="30" t="s">
        <v>75</v>
      </c>
      <c r="C39" s="30" t="s">
        <v>76</v>
      </c>
      <c r="D39" s="30" t="s">
        <v>68</v>
      </c>
      <c r="E39" s="31">
        <v>0.847</v>
      </c>
      <c r="F39" s="32">
        <v>0</v>
      </c>
      <c r="G39" s="32">
        <v>0</v>
      </c>
      <c r="H39" s="31">
        <v>0</v>
      </c>
    </row>
    <row r="40" spans="1:8" s="6" customFormat="1" ht="30.75" customHeight="1">
      <c r="A40" s="21"/>
      <c r="B40" s="22" t="s">
        <v>77</v>
      </c>
      <c r="C40" s="22" t="s">
        <v>78</v>
      </c>
      <c r="D40" s="22"/>
      <c r="E40" s="23"/>
      <c r="F40" s="24"/>
      <c r="G40" s="24">
        <f>SUM(G41+G49+G57+G66+G75+G94+G97+G116+G123+G131+G147+G152+G157+G162+G166)</f>
        <v>0</v>
      </c>
      <c r="H40" s="23">
        <v>0</v>
      </c>
    </row>
    <row r="41" spans="1:8" s="6" customFormat="1" ht="28.5" customHeight="1">
      <c r="A41" s="25"/>
      <c r="B41" s="26" t="s">
        <v>79</v>
      </c>
      <c r="C41" s="26" t="s">
        <v>80</v>
      </c>
      <c r="D41" s="26"/>
      <c r="E41" s="27"/>
      <c r="F41" s="28"/>
      <c r="G41" s="28">
        <v>0</v>
      </c>
      <c r="H41" s="27">
        <v>0</v>
      </c>
    </row>
    <row r="42" spans="1:8" s="6" customFormat="1" ht="24" customHeight="1">
      <c r="A42" s="29">
        <v>22</v>
      </c>
      <c r="B42" s="30" t="s">
        <v>81</v>
      </c>
      <c r="C42" s="30" t="s">
        <v>82</v>
      </c>
      <c r="D42" s="30" t="s">
        <v>28</v>
      </c>
      <c r="E42" s="31">
        <v>4.194</v>
      </c>
      <c r="F42" s="32">
        <v>0</v>
      </c>
      <c r="G42" s="32">
        <v>0</v>
      </c>
      <c r="H42" s="31">
        <v>0</v>
      </c>
    </row>
    <row r="43" spans="1:8" s="6" customFormat="1" ht="24" customHeight="1">
      <c r="A43" s="29">
        <v>23</v>
      </c>
      <c r="B43" s="30" t="s">
        <v>83</v>
      </c>
      <c r="C43" s="30" t="s">
        <v>84</v>
      </c>
      <c r="D43" s="30" t="s">
        <v>28</v>
      </c>
      <c r="E43" s="31">
        <v>8.391</v>
      </c>
      <c r="F43" s="32">
        <v>0</v>
      </c>
      <c r="G43" s="32">
        <v>0</v>
      </c>
      <c r="H43" s="31">
        <v>0</v>
      </c>
    </row>
    <row r="44" spans="1:8" s="6" customFormat="1" ht="24" customHeight="1">
      <c r="A44" s="33">
        <v>24</v>
      </c>
      <c r="B44" s="34" t="s">
        <v>85</v>
      </c>
      <c r="C44" s="34" t="s">
        <v>86</v>
      </c>
      <c r="D44" s="34" t="s">
        <v>87</v>
      </c>
      <c r="E44" s="35">
        <v>37.755</v>
      </c>
      <c r="F44" s="36">
        <v>0</v>
      </c>
      <c r="G44" s="36">
        <v>0</v>
      </c>
      <c r="H44" s="35">
        <v>0</v>
      </c>
    </row>
    <row r="45" spans="1:8" s="6" customFormat="1" ht="24" customHeight="1">
      <c r="A45" s="29">
        <v>25</v>
      </c>
      <c r="B45" s="30" t="s">
        <v>88</v>
      </c>
      <c r="C45" s="30" t="s">
        <v>89</v>
      </c>
      <c r="D45" s="30" t="s">
        <v>90</v>
      </c>
      <c r="E45" s="31">
        <v>17.065</v>
      </c>
      <c r="F45" s="32">
        <v>0</v>
      </c>
      <c r="G45" s="32">
        <v>0</v>
      </c>
      <c r="H45" s="31">
        <v>0</v>
      </c>
    </row>
    <row r="46" spans="1:8" s="6" customFormat="1" ht="24" customHeight="1">
      <c r="A46" s="29">
        <v>26</v>
      </c>
      <c r="B46" s="30" t="s">
        <v>91</v>
      </c>
      <c r="C46" s="30" t="s">
        <v>92</v>
      </c>
      <c r="D46" s="30" t="s">
        <v>45</v>
      </c>
      <c r="E46" s="31">
        <v>10</v>
      </c>
      <c r="F46" s="32">
        <v>0</v>
      </c>
      <c r="G46" s="32">
        <v>0</v>
      </c>
      <c r="H46" s="31">
        <v>0</v>
      </c>
    </row>
    <row r="47" spans="1:8" s="6" customFormat="1" ht="13.5" customHeight="1">
      <c r="A47" s="33">
        <v>27</v>
      </c>
      <c r="B47" s="34" t="s">
        <v>93</v>
      </c>
      <c r="C47" s="34" t="s">
        <v>94</v>
      </c>
      <c r="D47" s="34" t="s">
        <v>90</v>
      </c>
      <c r="E47" s="35">
        <v>18.772</v>
      </c>
      <c r="F47" s="36">
        <v>0</v>
      </c>
      <c r="G47" s="36">
        <v>0</v>
      </c>
      <c r="H47" s="35">
        <v>0</v>
      </c>
    </row>
    <row r="48" spans="1:8" s="6" customFormat="1" ht="24" customHeight="1">
      <c r="A48" s="29">
        <v>28</v>
      </c>
      <c r="B48" s="30" t="s">
        <v>95</v>
      </c>
      <c r="C48" s="30" t="s">
        <v>96</v>
      </c>
      <c r="D48" s="30" t="s">
        <v>68</v>
      </c>
      <c r="E48" s="31">
        <v>0.039</v>
      </c>
      <c r="F48" s="32">
        <v>0</v>
      </c>
      <c r="G48" s="32">
        <v>0</v>
      </c>
      <c r="H48" s="31">
        <v>0</v>
      </c>
    </row>
    <row r="49" spans="1:8" s="6" customFormat="1" ht="28.5" customHeight="1">
      <c r="A49" s="25"/>
      <c r="B49" s="26" t="s">
        <v>97</v>
      </c>
      <c r="C49" s="26" t="s">
        <v>98</v>
      </c>
      <c r="D49" s="26"/>
      <c r="E49" s="27"/>
      <c r="F49" s="28"/>
      <c r="G49" s="28">
        <v>0</v>
      </c>
      <c r="H49" s="27">
        <v>0</v>
      </c>
    </row>
    <row r="50" spans="1:8" s="6" customFormat="1" ht="13.5" customHeight="1">
      <c r="A50" s="29">
        <v>29</v>
      </c>
      <c r="B50" s="30" t="s">
        <v>99</v>
      </c>
      <c r="C50" s="30" t="s">
        <v>100</v>
      </c>
      <c r="D50" s="30" t="s">
        <v>90</v>
      </c>
      <c r="E50" s="31">
        <v>6</v>
      </c>
      <c r="F50" s="32">
        <v>0</v>
      </c>
      <c r="G50" s="32">
        <v>0</v>
      </c>
      <c r="H50" s="31">
        <v>0</v>
      </c>
    </row>
    <row r="51" spans="1:8" s="6" customFormat="1" ht="13.5" customHeight="1">
      <c r="A51" s="29">
        <v>30</v>
      </c>
      <c r="B51" s="30" t="s">
        <v>101</v>
      </c>
      <c r="C51" s="30" t="s">
        <v>102</v>
      </c>
      <c r="D51" s="30" t="s">
        <v>90</v>
      </c>
      <c r="E51" s="31">
        <v>2</v>
      </c>
      <c r="F51" s="32">
        <v>0</v>
      </c>
      <c r="G51" s="32">
        <v>0</v>
      </c>
      <c r="H51" s="31">
        <v>0</v>
      </c>
    </row>
    <row r="52" spans="1:8" s="6" customFormat="1" ht="13.5" customHeight="1">
      <c r="A52" s="29">
        <v>31</v>
      </c>
      <c r="B52" s="30" t="s">
        <v>103</v>
      </c>
      <c r="C52" s="30" t="s">
        <v>104</v>
      </c>
      <c r="D52" s="30" t="s">
        <v>90</v>
      </c>
      <c r="E52" s="31">
        <v>7</v>
      </c>
      <c r="F52" s="32">
        <v>0</v>
      </c>
      <c r="G52" s="32">
        <v>0</v>
      </c>
      <c r="H52" s="31">
        <v>0</v>
      </c>
    </row>
    <row r="53" spans="1:8" s="6" customFormat="1" ht="13.5" customHeight="1">
      <c r="A53" s="29">
        <v>32</v>
      </c>
      <c r="B53" s="30" t="s">
        <v>105</v>
      </c>
      <c r="C53" s="30" t="s">
        <v>106</v>
      </c>
      <c r="D53" s="30" t="s">
        <v>90</v>
      </c>
      <c r="E53" s="31">
        <v>2</v>
      </c>
      <c r="F53" s="32">
        <v>0</v>
      </c>
      <c r="G53" s="32">
        <v>0</v>
      </c>
      <c r="H53" s="31">
        <v>0</v>
      </c>
    </row>
    <row r="54" spans="1:8" s="6" customFormat="1" ht="13.5" customHeight="1">
      <c r="A54" s="29">
        <v>33</v>
      </c>
      <c r="B54" s="30" t="s">
        <v>107</v>
      </c>
      <c r="C54" s="30" t="s">
        <v>108</v>
      </c>
      <c r="D54" s="30" t="s">
        <v>45</v>
      </c>
      <c r="E54" s="31">
        <v>3</v>
      </c>
      <c r="F54" s="32">
        <v>0</v>
      </c>
      <c r="G54" s="32">
        <v>0</v>
      </c>
      <c r="H54" s="31">
        <v>0</v>
      </c>
    </row>
    <row r="55" spans="1:8" s="6" customFormat="1" ht="13.5" customHeight="1">
      <c r="A55" s="29">
        <v>34</v>
      </c>
      <c r="B55" s="30" t="s">
        <v>109</v>
      </c>
      <c r="C55" s="30" t="s">
        <v>110</v>
      </c>
      <c r="D55" s="30" t="s">
        <v>90</v>
      </c>
      <c r="E55" s="31">
        <v>11</v>
      </c>
      <c r="F55" s="32">
        <v>0</v>
      </c>
      <c r="G55" s="32">
        <v>0</v>
      </c>
      <c r="H55" s="31">
        <v>0</v>
      </c>
    </row>
    <row r="56" spans="1:8" s="6" customFormat="1" ht="24" customHeight="1">
      <c r="A56" s="29">
        <v>35</v>
      </c>
      <c r="B56" s="30" t="s">
        <v>111</v>
      </c>
      <c r="C56" s="30" t="s">
        <v>112</v>
      </c>
      <c r="D56" s="30" t="s">
        <v>68</v>
      </c>
      <c r="E56" s="31">
        <v>0.008</v>
      </c>
      <c r="F56" s="32">
        <v>0</v>
      </c>
      <c r="G56" s="32">
        <v>0</v>
      </c>
      <c r="H56" s="31">
        <v>0</v>
      </c>
    </row>
    <row r="57" spans="1:8" s="6" customFormat="1" ht="28.5" customHeight="1">
      <c r="A57" s="25"/>
      <c r="B57" s="26" t="s">
        <v>113</v>
      </c>
      <c r="C57" s="26" t="s">
        <v>114</v>
      </c>
      <c r="D57" s="26"/>
      <c r="E57" s="27"/>
      <c r="F57" s="28"/>
      <c r="G57" s="28">
        <v>0</v>
      </c>
      <c r="H57" s="27">
        <v>0</v>
      </c>
    </row>
    <row r="58" spans="1:8" s="6" customFormat="1" ht="13.5" customHeight="1">
      <c r="A58" s="29">
        <v>36</v>
      </c>
      <c r="B58" s="30" t="s">
        <v>115</v>
      </c>
      <c r="C58" s="30" t="s">
        <v>116</v>
      </c>
      <c r="D58" s="30" t="s">
        <v>90</v>
      </c>
      <c r="E58" s="31">
        <v>10</v>
      </c>
      <c r="F58" s="32">
        <v>0</v>
      </c>
      <c r="G58" s="32">
        <v>0</v>
      </c>
      <c r="H58" s="31">
        <v>0</v>
      </c>
    </row>
    <row r="59" spans="1:8" s="6" customFormat="1" ht="24" customHeight="1">
      <c r="A59" s="29">
        <v>37</v>
      </c>
      <c r="B59" s="30" t="s">
        <v>117</v>
      </c>
      <c r="C59" s="30" t="s">
        <v>118</v>
      </c>
      <c r="D59" s="30" t="s">
        <v>90</v>
      </c>
      <c r="E59" s="31">
        <v>20</v>
      </c>
      <c r="F59" s="32">
        <v>0</v>
      </c>
      <c r="G59" s="32">
        <v>0</v>
      </c>
      <c r="H59" s="31">
        <v>0</v>
      </c>
    </row>
    <row r="60" spans="1:8" s="6" customFormat="1" ht="13.5" customHeight="1">
      <c r="A60" s="33">
        <v>38</v>
      </c>
      <c r="B60" s="34" t="s">
        <v>119</v>
      </c>
      <c r="C60" s="34" t="s">
        <v>120</v>
      </c>
      <c r="D60" s="34" t="s">
        <v>90</v>
      </c>
      <c r="E60" s="35">
        <v>7</v>
      </c>
      <c r="F60" s="36">
        <v>0</v>
      </c>
      <c r="G60" s="36">
        <v>0</v>
      </c>
      <c r="H60" s="35">
        <v>0</v>
      </c>
    </row>
    <row r="61" spans="1:8" s="6" customFormat="1" ht="13.5" customHeight="1">
      <c r="A61" s="33">
        <v>39</v>
      </c>
      <c r="B61" s="34" t="s">
        <v>121</v>
      </c>
      <c r="C61" s="34" t="s">
        <v>122</v>
      </c>
      <c r="D61" s="34" t="s">
        <v>90</v>
      </c>
      <c r="E61" s="35">
        <v>7</v>
      </c>
      <c r="F61" s="36">
        <v>0</v>
      </c>
      <c r="G61" s="36">
        <v>0</v>
      </c>
      <c r="H61" s="35">
        <v>0</v>
      </c>
    </row>
    <row r="62" spans="1:8" s="6" customFormat="1" ht="13.5" customHeight="1">
      <c r="A62" s="33">
        <v>40</v>
      </c>
      <c r="B62" s="34" t="s">
        <v>123</v>
      </c>
      <c r="C62" s="34" t="s">
        <v>124</v>
      </c>
      <c r="D62" s="34" t="s">
        <v>90</v>
      </c>
      <c r="E62" s="35">
        <v>6</v>
      </c>
      <c r="F62" s="36">
        <v>0</v>
      </c>
      <c r="G62" s="36">
        <v>0</v>
      </c>
      <c r="H62" s="35">
        <v>0</v>
      </c>
    </row>
    <row r="63" spans="1:8" s="6" customFormat="1" ht="24" customHeight="1">
      <c r="A63" s="29">
        <v>41</v>
      </c>
      <c r="B63" s="30" t="s">
        <v>125</v>
      </c>
      <c r="C63" s="30" t="s">
        <v>126</v>
      </c>
      <c r="D63" s="30" t="s">
        <v>90</v>
      </c>
      <c r="E63" s="31">
        <v>20</v>
      </c>
      <c r="F63" s="32">
        <v>0</v>
      </c>
      <c r="G63" s="32">
        <v>0</v>
      </c>
      <c r="H63" s="31">
        <v>0</v>
      </c>
    </row>
    <row r="64" spans="1:8" s="6" customFormat="1" ht="13.5" customHeight="1">
      <c r="A64" s="29">
        <v>42</v>
      </c>
      <c r="B64" s="30" t="s">
        <v>127</v>
      </c>
      <c r="C64" s="30" t="s">
        <v>128</v>
      </c>
      <c r="D64" s="30" t="s">
        <v>90</v>
      </c>
      <c r="E64" s="31">
        <v>20</v>
      </c>
      <c r="F64" s="32">
        <v>0</v>
      </c>
      <c r="G64" s="32">
        <v>0</v>
      </c>
      <c r="H64" s="31">
        <v>0</v>
      </c>
    </row>
    <row r="65" spans="1:8" s="6" customFormat="1" ht="24" customHeight="1">
      <c r="A65" s="29">
        <v>43</v>
      </c>
      <c r="B65" s="30" t="s">
        <v>129</v>
      </c>
      <c r="C65" s="30" t="s">
        <v>130</v>
      </c>
      <c r="D65" s="30" t="s">
        <v>68</v>
      </c>
      <c r="E65" s="31">
        <v>0.02</v>
      </c>
      <c r="F65" s="32">
        <v>0</v>
      </c>
      <c r="G65" s="32">
        <v>0</v>
      </c>
      <c r="H65" s="31">
        <v>0</v>
      </c>
    </row>
    <row r="66" spans="1:8" s="6" customFormat="1" ht="28.5" customHeight="1">
      <c r="A66" s="25"/>
      <c r="B66" s="26" t="s">
        <v>131</v>
      </c>
      <c r="C66" s="26" t="s">
        <v>132</v>
      </c>
      <c r="D66" s="26"/>
      <c r="E66" s="27"/>
      <c r="F66" s="28"/>
      <c r="G66" s="28">
        <v>0</v>
      </c>
      <c r="H66" s="27">
        <v>0</v>
      </c>
    </row>
    <row r="67" spans="1:8" s="6" customFormat="1" ht="13.5" customHeight="1">
      <c r="A67" s="29">
        <v>44</v>
      </c>
      <c r="B67" s="30" t="s">
        <v>133</v>
      </c>
      <c r="C67" s="30" t="s">
        <v>134</v>
      </c>
      <c r="D67" s="30" t="s">
        <v>90</v>
      </c>
      <c r="E67" s="31">
        <v>3</v>
      </c>
      <c r="F67" s="32">
        <v>0</v>
      </c>
      <c r="G67" s="32">
        <v>0</v>
      </c>
      <c r="H67" s="31">
        <v>0</v>
      </c>
    </row>
    <row r="68" spans="1:8" s="6" customFormat="1" ht="24" customHeight="1">
      <c r="A68" s="29">
        <v>45</v>
      </c>
      <c r="B68" s="30" t="s">
        <v>135</v>
      </c>
      <c r="C68" s="30" t="s">
        <v>136</v>
      </c>
      <c r="D68" s="30" t="s">
        <v>90</v>
      </c>
      <c r="E68" s="31">
        <v>1</v>
      </c>
      <c r="F68" s="32">
        <v>0</v>
      </c>
      <c r="G68" s="32">
        <v>0</v>
      </c>
      <c r="H68" s="31">
        <v>0</v>
      </c>
    </row>
    <row r="69" spans="1:8" s="6" customFormat="1" ht="13.5" customHeight="1">
      <c r="A69" s="29">
        <v>46</v>
      </c>
      <c r="B69" s="30" t="s">
        <v>137</v>
      </c>
      <c r="C69" s="30" t="s">
        <v>138</v>
      </c>
      <c r="D69" s="30" t="s">
        <v>90</v>
      </c>
      <c r="E69" s="31">
        <v>3</v>
      </c>
      <c r="F69" s="32">
        <v>0</v>
      </c>
      <c r="G69" s="32">
        <v>0</v>
      </c>
      <c r="H69" s="31">
        <v>0</v>
      </c>
    </row>
    <row r="70" spans="1:8" s="6" customFormat="1" ht="24" customHeight="1">
      <c r="A70" s="29">
        <v>47</v>
      </c>
      <c r="B70" s="30" t="s">
        <v>139</v>
      </c>
      <c r="C70" s="30" t="s">
        <v>140</v>
      </c>
      <c r="D70" s="30" t="s">
        <v>141</v>
      </c>
      <c r="E70" s="31">
        <v>1</v>
      </c>
      <c r="F70" s="32">
        <v>0</v>
      </c>
      <c r="G70" s="32">
        <v>0</v>
      </c>
      <c r="H70" s="31">
        <v>0</v>
      </c>
    </row>
    <row r="71" spans="1:8" s="6" customFormat="1" ht="13.5" customHeight="1">
      <c r="A71" s="29">
        <v>48</v>
      </c>
      <c r="B71" s="30" t="s">
        <v>142</v>
      </c>
      <c r="C71" s="30" t="s">
        <v>143</v>
      </c>
      <c r="D71" s="30" t="s">
        <v>45</v>
      </c>
      <c r="E71" s="31">
        <v>2</v>
      </c>
      <c r="F71" s="32">
        <v>0</v>
      </c>
      <c r="G71" s="32">
        <v>0</v>
      </c>
      <c r="H71" s="31">
        <v>0</v>
      </c>
    </row>
    <row r="72" spans="1:8" s="6" customFormat="1" ht="13.5" customHeight="1">
      <c r="A72" s="29">
        <v>49</v>
      </c>
      <c r="B72" s="30" t="s">
        <v>144</v>
      </c>
      <c r="C72" s="30" t="s">
        <v>145</v>
      </c>
      <c r="D72" s="30" t="s">
        <v>90</v>
      </c>
      <c r="E72" s="31">
        <v>3</v>
      </c>
      <c r="F72" s="32">
        <v>0</v>
      </c>
      <c r="G72" s="32">
        <v>0</v>
      </c>
      <c r="H72" s="31">
        <v>0</v>
      </c>
    </row>
    <row r="73" spans="1:8" s="6" customFormat="1" ht="13.5" customHeight="1">
      <c r="A73" s="29">
        <v>50</v>
      </c>
      <c r="B73" s="30" t="s">
        <v>146</v>
      </c>
      <c r="C73" s="30" t="s">
        <v>147</v>
      </c>
      <c r="D73" s="30" t="s">
        <v>45</v>
      </c>
      <c r="E73" s="31">
        <v>1</v>
      </c>
      <c r="F73" s="32">
        <v>0</v>
      </c>
      <c r="G73" s="32">
        <v>0</v>
      </c>
      <c r="H73" s="31">
        <v>0</v>
      </c>
    </row>
    <row r="74" spans="1:8" s="6" customFormat="1" ht="24" customHeight="1">
      <c r="A74" s="29">
        <v>51</v>
      </c>
      <c r="B74" s="30" t="s">
        <v>148</v>
      </c>
      <c r="C74" s="30" t="s">
        <v>149</v>
      </c>
      <c r="D74" s="30" t="s">
        <v>68</v>
      </c>
      <c r="E74" s="31">
        <v>0.003</v>
      </c>
      <c r="F74" s="32">
        <v>0</v>
      </c>
      <c r="G74" s="32">
        <v>0</v>
      </c>
      <c r="H74" s="31">
        <v>0</v>
      </c>
    </row>
    <row r="75" spans="1:8" s="6" customFormat="1" ht="28.5" customHeight="1">
      <c r="A75" s="25"/>
      <c r="B75" s="26" t="s">
        <v>150</v>
      </c>
      <c r="C75" s="26" t="s">
        <v>151</v>
      </c>
      <c r="D75" s="26"/>
      <c r="E75" s="27"/>
      <c r="F75" s="28"/>
      <c r="G75" s="28">
        <v>0</v>
      </c>
      <c r="H75" s="27">
        <v>0</v>
      </c>
    </row>
    <row r="76" spans="1:8" s="6" customFormat="1" ht="24" customHeight="1">
      <c r="A76" s="29">
        <v>52</v>
      </c>
      <c r="B76" s="30" t="s">
        <v>152</v>
      </c>
      <c r="C76" s="30" t="s">
        <v>153</v>
      </c>
      <c r="D76" s="30" t="s">
        <v>141</v>
      </c>
      <c r="E76" s="31">
        <v>1</v>
      </c>
      <c r="F76" s="32">
        <v>0</v>
      </c>
      <c r="G76" s="32">
        <v>0</v>
      </c>
      <c r="H76" s="31">
        <v>0</v>
      </c>
    </row>
    <row r="77" spans="1:8" s="6" customFormat="1" ht="24" customHeight="1">
      <c r="A77" s="29">
        <v>53</v>
      </c>
      <c r="B77" s="30" t="s">
        <v>154</v>
      </c>
      <c r="C77" s="30" t="s">
        <v>155</v>
      </c>
      <c r="D77" s="30" t="s">
        <v>141</v>
      </c>
      <c r="E77" s="31">
        <v>1</v>
      </c>
      <c r="F77" s="32">
        <v>0</v>
      </c>
      <c r="G77" s="32">
        <v>0</v>
      </c>
      <c r="H77" s="31">
        <v>0</v>
      </c>
    </row>
    <row r="78" spans="1:8" s="6" customFormat="1" ht="24" customHeight="1">
      <c r="A78" s="29">
        <v>54</v>
      </c>
      <c r="B78" s="30" t="s">
        <v>156</v>
      </c>
      <c r="C78" s="30" t="s">
        <v>157</v>
      </c>
      <c r="D78" s="30" t="s">
        <v>141</v>
      </c>
      <c r="E78" s="31">
        <v>1</v>
      </c>
      <c r="F78" s="32">
        <v>0</v>
      </c>
      <c r="G78" s="32">
        <v>0</v>
      </c>
      <c r="H78" s="31">
        <v>0</v>
      </c>
    </row>
    <row r="79" spans="1:8" s="6" customFormat="1" ht="24" customHeight="1">
      <c r="A79" s="29">
        <v>55</v>
      </c>
      <c r="B79" s="30" t="s">
        <v>158</v>
      </c>
      <c r="C79" s="30" t="s">
        <v>159</v>
      </c>
      <c r="D79" s="30" t="s">
        <v>141</v>
      </c>
      <c r="E79" s="31">
        <v>1</v>
      </c>
      <c r="F79" s="32">
        <v>0</v>
      </c>
      <c r="G79" s="32">
        <v>0</v>
      </c>
      <c r="H79" s="31">
        <v>0</v>
      </c>
    </row>
    <row r="80" spans="1:8" s="6" customFormat="1" ht="24" customHeight="1">
      <c r="A80" s="29">
        <v>56</v>
      </c>
      <c r="B80" s="30" t="s">
        <v>160</v>
      </c>
      <c r="C80" s="30" t="s">
        <v>161</v>
      </c>
      <c r="D80" s="30" t="s">
        <v>141</v>
      </c>
      <c r="E80" s="31">
        <v>1</v>
      </c>
      <c r="F80" s="32">
        <v>0</v>
      </c>
      <c r="G80" s="32">
        <v>0</v>
      </c>
      <c r="H80" s="31">
        <v>0</v>
      </c>
    </row>
    <row r="81" spans="1:8" s="6" customFormat="1" ht="24" customHeight="1">
      <c r="A81" s="29">
        <v>57</v>
      </c>
      <c r="B81" s="30" t="s">
        <v>162</v>
      </c>
      <c r="C81" s="30" t="s">
        <v>163</v>
      </c>
      <c r="D81" s="30" t="s">
        <v>141</v>
      </c>
      <c r="E81" s="31">
        <v>1</v>
      </c>
      <c r="F81" s="32">
        <v>0</v>
      </c>
      <c r="G81" s="32">
        <v>0</v>
      </c>
      <c r="H81" s="31">
        <v>0</v>
      </c>
    </row>
    <row r="82" spans="1:8" s="6" customFormat="1" ht="13.5" customHeight="1">
      <c r="A82" s="29">
        <v>58</v>
      </c>
      <c r="B82" s="30" t="s">
        <v>164</v>
      </c>
      <c r="C82" s="30" t="s">
        <v>165</v>
      </c>
      <c r="D82" s="30" t="s">
        <v>45</v>
      </c>
      <c r="E82" s="31">
        <v>6</v>
      </c>
      <c r="F82" s="32">
        <v>0</v>
      </c>
      <c r="G82" s="32">
        <v>0</v>
      </c>
      <c r="H82" s="31">
        <v>0</v>
      </c>
    </row>
    <row r="83" spans="1:8" s="6" customFormat="1" ht="24" customHeight="1">
      <c r="A83" s="29">
        <v>59</v>
      </c>
      <c r="B83" s="30" t="s">
        <v>166</v>
      </c>
      <c r="C83" s="30" t="s">
        <v>167</v>
      </c>
      <c r="D83" s="30" t="s">
        <v>141</v>
      </c>
      <c r="E83" s="31">
        <v>6</v>
      </c>
      <c r="F83" s="32">
        <v>0</v>
      </c>
      <c r="G83" s="32">
        <v>0</v>
      </c>
      <c r="H83" s="31">
        <v>0</v>
      </c>
    </row>
    <row r="84" spans="1:8" s="6" customFormat="1" ht="24" customHeight="1">
      <c r="A84" s="29">
        <v>60</v>
      </c>
      <c r="B84" s="30" t="s">
        <v>168</v>
      </c>
      <c r="C84" s="30" t="s">
        <v>169</v>
      </c>
      <c r="D84" s="30" t="s">
        <v>141</v>
      </c>
      <c r="E84" s="31">
        <v>2</v>
      </c>
      <c r="F84" s="32">
        <v>0</v>
      </c>
      <c r="G84" s="32">
        <v>0</v>
      </c>
      <c r="H84" s="31">
        <v>0</v>
      </c>
    </row>
    <row r="85" spans="1:8" s="6" customFormat="1" ht="24" customHeight="1">
      <c r="A85" s="29">
        <v>61</v>
      </c>
      <c r="B85" s="30" t="s">
        <v>170</v>
      </c>
      <c r="C85" s="30" t="s">
        <v>171</v>
      </c>
      <c r="D85" s="30" t="s">
        <v>141</v>
      </c>
      <c r="E85" s="31">
        <v>1</v>
      </c>
      <c r="F85" s="32">
        <v>0</v>
      </c>
      <c r="G85" s="32">
        <v>0</v>
      </c>
      <c r="H85" s="31">
        <v>0</v>
      </c>
    </row>
    <row r="86" spans="1:8" s="6" customFormat="1" ht="24" customHeight="1">
      <c r="A86" s="29">
        <v>62</v>
      </c>
      <c r="B86" s="30" t="s">
        <v>172</v>
      </c>
      <c r="C86" s="30" t="s">
        <v>173</v>
      </c>
      <c r="D86" s="30" t="s">
        <v>141</v>
      </c>
      <c r="E86" s="31">
        <v>1</v>
      </c>
      <c r="F86" s="32">
        <v>0</v>
      </c>
      <c r="G86" s="32">
        <v>0</v>
      </c>
      <c r="H86" s="31">
        <v>0</v>
      </c>
    </row>
    <row r="87" spans="1:8" s="6" customFormat="1" ht="24" customHeight="1">
      <c r="A87" s="29">
        <v>63</v>
      </c>
      <c r="B87" s="30" t="s">
        <v>174</v>
      </c>
      <c r="C87" s="30" t="s">
        <v>175</v>
      </c>
      <c r="D87" s="30" t="s">
        <v>45</v>
      </c>
      <c r="E87" s="31">
        <v>1</v>
      </c>
      <c r="F87" s="32">
        <v>0</v>
      </c>
      <c r="G87" s="32">
        <v>0</v>
      </c>
      <c r="H87" s="31">
        <v>0</v>
      </c>
    </row>
    <row r="88" spans="1:8" s="6" customFormat="1" ht="13.5" customHeight="1">
      <c r="A88" s="29">
        <v>64</v>
      </c>
      <c r="B88" s="30" t="s">
        <v>176</v>
      </c>
      <c r="C88" s="30" t="s">
        <v>177</v>
      </c>
      <c r="D88" s="30" t="s">
        <v>45</v>
      </c>
      <c r="E88" s="31">
        <v>3</v>
      </c>
      <c r="F88" s="32">
        <v>0</v>
      </c>
      <c r="G88" s="32">
        <v>0</v>
      </c>
      <c r="H88" s="31">
        <v>0</v>
      </c>
    </row>
    <row r="89" spans="1:8" s="6" customFormat="1" ht="24" customHeight="1">
      <c r="A89" s="33">
        <v>65</v>
      </c>
      <c r="B89" s="34" t="s">
        <v>178</v>
      </c>
      <c r="C89" s="34" t="s">
        <v>179</v>
      </c>
      <c r="D89" s="34" t="s">
        <v>45</v>
      </c>
      <c r="E89" s="35">
        <v>1</v>
      </c>
      <c r="F89" s="36">
        <v>0</v>
      </c>
      <c r="G89" s="36">
        <v>0</v>
      </c>
      <c r="H89" s="35">
        <v>0</v>
      </c>
    </row>
    <row r="90" spans="1:8" s="6" customFormat="1" ht="13.5" customHeight="1">
      <c r="A90" s="33">
        <v>66</v>
      </c>
      <c r="B90" s="34" t="s">
        <v>180</v>
      </c>
      <c r="C90" s="34" t="s">
        <v>181</v>
      </c>
      <c r="D90" s="34" t="s">
        <v>45</v>
      </c>
      <c r="E90" s="35">
        <v>1</v>
      </c>
      <c r="F90" s="36">
        <v>0</v>
      </c>
      <c r="G90" s="36">
        <v>0</v>
      </c>
      <c r="H90" s="35">
        <v>0</v>
      </c>
    </row>
    <row r="91" spans="1:8" s="6" customFormat="1" ht="13.5" customHeight="1">
      <c r="A91" s="29">
        <v>67</v>
      </c>
      <c r="B91" s="30" t="s">
        <v>182</v>
      </c>
      <c r="C91" s="30" t="s">
        <v>183</v>
      </c>
      <c r="D91" s="30" t="s">
        <v>45</v>
      </c>
      <c r="E91" s="31">
        <v>1</v>
      </c>
      <c r="F91" s="32">
        <v>0</v>
      </c>
      <c r="G91" s="32">
        <v>0</v>
      </c>
      <c r="H91" s="31">
        <v>0</v>
      </c>
    </row>
    <row r="92" spans="1:8" s="6" customFormat="1" ht="24" customHeight="1">
      <c r="A92" s="29">
        <v>68</v>
      </c>
      <c r="B92" s="30" t="s">
        <v>184</v>
      </c>
      <c r="C92" s="30" t="s">
        <v>185</v>
      </c>
      <c r="D92" s="30" t="s">
        <v>68</v>
      </c>
      <c r="E92" s="31">
        <v>0.065</v>
      </c>
      <c r="F92" s="32">
        <v>0</v>
      </c>
      <c r="G92" s="32">
        <v>0</v>
      </c>
      <c r="H92" s="31">
        <v>0</v>
      </c>
    </row>
    <row r="93" spans="1:8" s="6" customFormat="1" ht="24" customHeight="1">
      <c r="A93" s="29">
        <v>69</v>
      </c>
      <c r="B93" s="30" t="s">
        <v>186</v>
      </c>
      <c r="C93" s="30" t="s">
        <v>187</v>
      </c>
      <c r="D93" s="30" t="s">
        <v>188</v>
      </c>
      <c r="E93" s="31">
        <v>1</v>
      </c>
      <c r="F93" s="32">
        <v>0</v>
      </c>
      <c r="G93" s="32">
        <v>0</v>
      </c>
      <c r="H93" s="31">
        <v>0</v>
      </c>
    </row>
    <row r="94" spans="1:8" s="6" customFormat="1" ht="28.5" customHeight="1">
      <c r="A94" s="25"/>
      <c r="B94" s="26" t="s">
        <v>189</v>
      </c>
      <c r="C94" s="26" t="s">
        <v>190</v>
      </c>
      <c r="D94" s="26"/>
      <c r="E94" s="27"/>
      <c r="F94" s="28"/>
      <c r="G94" s="28">
        <v>0</v>
      </c>
      <c r="H94" s="27">
        <v>0</v>
      </c>
    </row>
    <row r="95" spans="1:8" s="6" customFormat="1" ht="24" customHeight="1">
      <c r="A95" s="29">
        <v>70</v>
      </c>
      <c r="B95" s="30" t="s">
        <v>191</v>
      </c>
      <c r="C95" s="30" t="s">
        <v>192</v>
      </c>
      <c r="D95" s="30" t="s">
        <v>141</v>
      </c>
      <c r="E95" s="31">
        <v>1</v>
      </c>
      <c r="F95" s="32">
        <v>0</v>
      </c>
      <c r="G95" s="32">
        <v>0</v>
      </c>
      <c r="H95" s="31">
        <v>0</v>
      </c>
    </row>
    <row r="96" spans="1:8" s="6" customFormat="1" ht="24" customHeight="1">
      <c r="A96" s="29">
        <v>71</v>
      </c>
      <c r="B96" s="30" t="s">
        <v>193</v>
      </c>
      <c r="C96" s="30" t="s">
        <v>194</v>
      </c>
      <c r="D96" s="30" t="s">
        <v>68</v>
      </c>
      <c r="E96" s="31">
        <v>0.012</v>
      </c>
      <c r="F96" s="32">
        <v>0</v>
      </c>
      <c r="G96" s="32">
        <v>0</v>
      </c>
      <c r="H96" s="31">
        <v>0</v>
      </c>
    </row>
    <row r="97" spans="1:8" s="6" customFormat="1" ht="28.5" customHeight="1">
      <c r="A97" s="25"/>
      <c r="B97" s="26" t="s">
        <v>195</v>
      </c>
      <c r="C97" s="26" t="s">
        <v>196</v>
      </c>
      <c r="D97" s="26"/>
      <c r="E97" s="27"/>
      <c r="F97" s="28"/>
      <c r="G97" s="28">
        <v>0</v>
      </c>
      <c r="H97" s="27">
        <v>0</v>
      </c>
    </row>
    <row r="98" spans="1:8" s="6" customFormat="1" ht="24" customHeight="1">
      <c r="A98" s="29">
        <v>72</v>
      </c>
      <c r="B98" s="30" t="s">
        <v>197</v>
      </c>
      <c r="C98" s="30" t="s">
        <v>198</v>
      </c>
      <c r="D98" s="30" t="s">
        <v>45</v>
      </c>
      <c r="E98" s="31">
        <v>1</v>
      </c>
      <c r="F98" s="32">
        <v>0</v>
      </c>
      <c r="G98" s="32">
        <v>0</v>
      </c>
      <c r="H98" s="31">
        <v>0</v>
      </c>
    </row>
    <row r="99" spans="1:8" s="6" customFormat="1" ht="13.5" customHeight="1">
      <c r="A99" s="29">
        <v>73</v>
      </c>
      <c r="B99" s="30" t="s">
        <v>199</v>
      </c>
      <c r="C99" s="30" t="s">
        <v>200</v>
      </c>
      <c r="D99" s="30" t="s">
        <v>45</v>
      </c>
      <c r="E99" s="31">
        <v>2</v>
      </c>
      <c r="F99" s="32">
        <v>0</v>
      </c>
      <c r="G99" s="32">
        <v>0</v>
      </c>
      <c r="H99" s="31">
        <v>0</v>
      </c>
    </row>
    <row r="100" spans="1:8" s="6" customFormat="1" ht="24" customHeight="1">
      <c r="A100" s="33">
        <v>74</v>
      </c>
      <c r="B100" s="34" t="s">
        <v>201</v>
      </c>
      <c r="C100" s="34" t="s">
        <v>202</v>
      </c>
      <c r="D100" s="34" t="s">
        <v>45</v>
      </c>
      <c r="E100" s="35">
        <v>2</v>
      </c>
      <c r="F100" s="36">
        <v>0</v>
      </c>
      <c r="G100" s="36">
        <v>0</v>
      </c>
      <c r="H100" s="35">
        <v>0</v>
      </c>
    </row>
    <row r="101" spans="1:8" s="6" customFormat="1" ht="24" customHeight="1">
      <c r="A101" s="29">
        <v>75</v>
      </c>
      <c r="B101" s="30" t="s">
        <v>203</v>
      </c>
      <c r="C101" s="30" t="s">
        <v>204</v>
      </c>
      <c r="D101" s="30" t="s">
        <v>90</v>
      </c>
      <c r="E101" s="31">
        <v>80</v>
      </c>
      <c r="F101" s="32">
        <v>0</v>
      </c>
      <c r="G101" s="32">
        <v>0</v>
      </c>
      <c r="H101" s="31">
        <v>0</v>
      </c>
    </row>
    <row r="102" spans="1:8" s="6" customFormat="1" ht="13.5" customHeight="1">
      <c r="A102" s="33">
        <v>76</v>
      </c>
      <c r="B102" s="34" t="s">
        <v>205</v>
      </c>
      <c r="C102" s="34" t="s">
        <v>206</v>
      </c>
      <c r="D102" s="34" t="s">
        <v>90</v>
      </c>
      <c r="E102" s="35">
        <v>40</v>
      </c>
      <c r="F102" s="36">
        <v>0</v>
      </c>
      <c r="G102" s="36">
        <v>0</v>
      </c>
      <c r="H102" s="35">
        <v>0</v>
      </c>
    </row>
    <row r="103" spans="1:8" s="6" customFormat="1" ht="13.5" customHeight="1">
      <c r="A103" s="33">
        <v>77</v>
      </c>
      <c r="B103" s="34" t="s">
        <v>207</v>
      </c>
      <c r="C103" s="34" t="s">
        <v>208</v>
      </c>
      <c r="D103" s="34" t="s">
        <v>90</v>
      </c>
      <c r="E103" s="35">
        <v>5</v>
      </c>
      <c r="F103" s="36">
        <v>0</v>
      </c>
      <c r="G103" s="36">
        <v>0</v>
      </c>
      <c r="H103" s="35">
        <v>0</v>
      </c>
    </row>
    <row r="104" spans="1:8" s="6" customFormat="1" ht="24" customHeight="1">
      <c r="A104" s="29">
        <v>78</v>
      </c>
      <c r="B104" s="30" t="s">
        <v>209</v>
      </c>
      <c r="C104" s="30" t="s">
        <v>210</v>
      </c>
      <c r="D104" s="30" t="s">
        <v>45</v>
      </c>
      <c r="E104" s="31">
        <v>1</v>
      </c>
      <c r="F104" s="32">
        <v>0</v>
      </c>
      <c r="G104" s="32">
        <v>0</v>
      </c>
      <c r="H104" s="31">
        <v>0</v>
      </c>
    </row>
    <row r="105" spans="1:8" s="6" customFormat="1" ht="24" customHeight="1">
      <c r="A105" s="33">
        <v>79</v>
      </c>
      <c r="B105" s="34" t="s">
        <v>211</v>
      </c>
      <c r="C105" s="34" t="s">
        <v>212</v>
      </c>
      <c r="D105" s="34" t="s">
        <v>45</v>
      </c>
      <c r="E105" s="35">
        <v>1</v>
      </c>
      <c r="F105" s="36">
        <v>0</v>
      </c>
      <c r="G105" s="36">
        <v>0</v>
      </c>
      <c r="H105" s="35">
        <v>0</v>
      </c>
    </row>
    <row r="106" spans="1:8" s="6" customFormat="1" ht="13.5" customHeight="1">
      <c r="A106" s="29">
        <v>80</v>
      </c>
      <c r="B106" s="30" t="s">
        <v>213</v>
      </c>
      <c r="C106" s="30" t="s">
        <v>214</v>
      </c>
      <c r="D106" s="30" t="s">
        <v>45</v>
      </c>
      <c r="E106" s="31">
        <v>4</v>
      </c>
      <c r="F106" s="32">
        <v>0</v>
      </c>
      <c r="G106" s="32">
        <v>0</v>
      </c>
      <c r="H106" s="31">
        <v>0</v>
      </c>
    </row>
    <row r="107" spans="1:8" s="6" customFormat="1" ht="24" customHeight="1">
      <c r="A107" s="33">
        <v>81</v>
      </c>
      <c r="B107" s="34" t="s">
        <v>215</v>
      </c>
      <c r="C107" s="34" t="s">
        <v>216</v>
      </c>
      <c r="D107" s="34" t="s">
        <v>45</v>
      </c>
      <c r="E107" s="35">
        <v>4</v>
      </c>
      <c r="F107" s="36">
        <v>0</v>
      </c>
      <c r="G107" s="36">
        <v>0</v>
      </c>
      <c r="H107" s="35">
        <v>0</v>
      </c>
    </row>
    <row r="108" spans="1:8" s="6" customFormat="1" ht="24" customHeight="1">
      <c r="A108" s="29">
        <v>82</v>
      </c>
      <c r="B108" s="30" t="s">
        <v>217</v>
      </c>
      <c r="C108" s="30" t="s">
        <v>218</v>
      </c>
      <c r="D108" s="30" t="s">
        <v>45</v>
      </c>
      <c r="E108" s="31">
        <v>8</v>
      </c>
      <c r="F108" s="32">
        <v>0</v>
      </c>
      <c r="G108" s="32">
        <v>0</v>
      </c>
      <c r="H108" s="31">
        <v>0</v>
      </c>
    </row>
    <row r="109" spans="1:8" s="6" customFormat="1" ht="24" customHeight="1">
      <c r="A109" s="33">
        <v>83</v>
      </c>
      <c r="B109" s="34" t="s">
        <v>219</v>
      </c>
      <c r="C109" s="34" t="s">
        <v>220</v>
      </c>
      <c r="D109" s="34" t="s">
        <v>45</v>
      </c>
      <c r="E109" s="35">
        <v>8</v>
      </c>
      <c r="F109" s="36">
        <v>0</v>
      </c>
      <c r="G109" s="36">
        <v>0</v>
      </c>
      <c r="H109" s="35">
        <v>0</v>
      </c>
    </row>
    <row r="110" spans="1:8" s="6" customFormat="1" ht="24" customHeight="1">
      <c r="A110" s="29">
        <v>84</v>
      </c>
      <c r="B110" s="30" t="s">
        <v>221</v>
      </c>
      <c r="C110" s="30" t="s">
        <v>222</v>
      </c>
      <c r="D110" s="30" t="s">
        <v>45</v>
      </c>
      <c r="E110" s="31">
        <v>4</v>
      </c>
      <c r="F110" s="32">
        <v>0</v>
      </c>
      <c r="G110" s="32">
        <v>0</v>
      </c>
      <c r="H110" s="31">
        <v>0</v>
      </c>
    </row>
    <row r="111" spans="1:8" s="6" customFormat="1" ht="13.5" customHeight="1">
      <c r="A111" s="33">
        <v>85</v>
      </c>
      <c r="B111" s="34" t="s">
        <v>223</v>
      </c>
      <c r="C111" s="34" t="s">
        <v>224</v>
      </c>
      <c r="D111" s="34" t="s">
        <v>45</v>
      </c>
      <c r="E111" s="35">
        <v>2</v>
      </c>
      <c r="F111" s="36">
        <v>0</v>
      </c>
      <c r="G111" s="36">
        <v>0</v>
      </c>
      <c r="H111" s="35">
        <v>0</v>
      </c>
    </row>
    <row r="112" spans="1:8" s="6" customFormat="1" ht="24" customHeight="1">
      <c r="A112" s="33">
        <v>86</v>
      </c>
      <c r="B112" s="34" t="s">
        <v>225</v>
      </c>
      <c r="C112" s="34" t="s">
        <v>226</v>
      </c>
      <c r="D112" s="34" t="s">
        <v>45</v>
      </c>
      <c r="E112" s="35">
        <v>2</v>
      </c>
      <c r="F112" s="36">
        <v>0</v>
      </c>
      <c r="G112" s="36">
        <v>0</v>
      </c>
      <c r="H112" s="35">
        <v>0</v>
      </c>
    </row>
    <row r="113" spans="1:8" s="6" customFormat="1" ht="13.5" customHeight="1">
      <c r="A113" s="33">
        <v>87</v>
      </c>
      <c r="B113" s="34" t="s">
        <v>227</v>
      </c>
      <c r="C113" s="34" t="s">
        <v>228</v>
      </c>
      <c r="D113" s="34" t="s">
        <v>90</v>
      </c>
      <c r="E113" s="35">
        <v>35</v>
      </c>
      <c r="F113" s="36">
        <v>0</v>
      </c>
      <c r="G113" s="36">
        <v>0</v>
      </c>
      <c r="H113" s="35">
        <v>0</v>
      </c>
    </row>
    <row r="114" spans="1:8" s="6" customFormat="1" ht="24" customHeight="1">
      <c r="A114" s="29">
        <v>88</v>
      </c>
      <c r="B114" s="30" t="s">
        <v>229</v>
      </c>
      <c r="C114" s="30" t="s">
        <v>230</v>
      </c>
      <c r="D114" s="30" t="s">
        <v>45</v>
      </c>
      <c r="E114" s="31">
        <v>1</v>
      </c>
      <c r="F114" s="32">
        <v>0</v>
      </c>
      <c r="G114" s="32">
        <v>0</v>
      </c>
      <c r="H114" s="31">
        <v>0</v>
      </c>
    </row>
    <row r="115" spans="1:8" s="6" customFormat="1" ht="13.5" customHeight="1">
      <c r="A115" s="29">
        <v>89</v>
      </c>
      <c r="B115" s="30" t="s">
        <v>231</v>
      </c>
      <c r="C115" s="30" t="s">
        <v>232</v>
      </c>
      <c r="D115" s="30" t="s">
        <v>68</v>
      </c>
      <c r="E115" s="31">
        <v>0.074</v>
      </c>
      <c r="F115" s="32">
        <v>0</v>
      </c>
      <c r="G115" s="32">
        <v>0</v>
      </c>
      <c r="H115" s="31">
        <v>0</v>
      </c>
    </row>
    <row r="116" spans="1:8" s="6" customFormat="1" ht="28.5" customHeight="1">
      <c r="A116" s="25"/>
      <c r="B116" s="26" t="s">
        <v>233</v>
      </c>
      <c r="C116" s="26" t="s">
        <v>234</v>
      </c>
      <c r="D116" s="26"/>
      <c r="E116" s="27"/>
      <c r="F116" s="28"/>
      <c r="G116" s="28">
        <v>0</v>
      </c>
      <c r="H116" s="27">
        <v>0</v>
      </c>
    </row>
    <row r="117" spans="1:8" s="6" customFormat="1" ht="13.5" customHeight="1">
      <c r="A117" s="29">
        <v>90</v>
      </c>
      <c r="B117" s="30" t="s">
        <v>235</v>
      </c>
      <c r="C117" s="30" t="s">
        <v>236</v>
      </c>
      <c r="D117" s="30" t="s">
        <v>45</v>
      </c>
      <c r="E117" s="31">
        <v>2</v>
      </c>
      <c r="F117" s="32">
        <v>0</v>
      </c>
      <c r="G117" s="32">
        <v>0</v>
      </c>
      <c r="H117" s="31">
        <v>0</v>
      </c>
    </row>
    <row r="118" spans="1:8" s="6" customFormat="1" ht="13.5" customHeight="1">
      <c r="A118" s="33">
        <v>91</v>
      </c>
      <c r="B118" s="34" t="s">
        <v>237</v>
      </c>
      <c r="C118" s="34" t="s">
        <v>238</v>
      </c>
      <c r="D118" s="34" t="s">
        <v>45</v>
      </c>
      <c r="E118" s="35">
        <v>2</v>
      </c>
      <c r="F118" s="36">
        <v>0</v>
      </c>
      <c r="G118" s="36">
        <v>0</v>
      </c>
      <c r="H118" s="35">
        <v>0</v>
      </c>
    </row>
    <row r="119" spans="1:8" s="6" customFormat="1" ht="24" customHeight="1">
      <c r="A119" s="29">
        <v>92</v>
      </c>
      <c r="B119" s="30" t="s">
        <v>239</v>
      </c>
      <c r="C119" s="30" t="s">
        <v>240</v>
      </c>
      <c r="D119" s="30" t="s">
        <v>45</v>
      </c>
      <c r="E119" s="31">
        <v>2</v>
      </c>
      <c r="F119" s="32">
        <v>0</v>
      </c>
      <c r="G119" s="32">
        <v>0</v>
      </c>
      <c r="H119" s="31">
        <v>0</v>
      </c>
    </row>
    <row r="120" spans="1:8" s="6" customFormat="1" ht="13.5" customHeight="1">
      <c r="A120" s="29">
        <v>93</v>
      </c>
      <c r="B120" s="30" t="s">
        <v>241</v>
      </c>
      <c r="C120" s="30" t="s">
        <v>242</v>
      </c>
      <c r="D120" s="30" t="s">
        <v>45</v>
      </c>
      <c r="E120" s="31">
        <v>1</v>
      </c>
      <c r="F120" s="32">
        <v>0</v>
      </c>
      <c r="G120" s="32">
        <v>0</v>
      </c>
      <c r="H120" s="31">
        <v>0</v>
      </c>
    </row>
    <row r="121" spans="1:8" s="6" customFormat="1" ht="13.5" customHeight="1">
      <c r="A121" s="33">
        <v>94</v>
      </c>
      <c r="B121" s="34" t="s">
        <v>243</v>
      </c>
      <c r="C121" s="34" t="s">
        <v>244</v>
      </c>
      <c r="D121" s="34" t="s">
        <v>188</v>
      </c>
      <c r="E121" s="35">
        <v>1</v>
      </c>
      <c r="F121" s="36">
        <v>0</v>
      </c>
      <c r="G121" s="36">
        <v>0</v>
      </c>
      <c r="H121" s="35">
        <v>0</v>
      </c>
    </row>
    <row r="122" spans="1:8" s="6" customFormat="1" ht="24" customHeight="1">
      <c r="A122" s="29">
        <v>95</v>
      </c>
      <c r="B122" s="30" t="s">
        <v>245</v>
      </c>
      <c r="C122" s="30" t="s">
        <v>246</v>
      </c>
      <c r="D122" s="30" t="s">
        <v>68</v>
      </c>
      <c r="E122" s="31">
        <v>0.01</v>
      </c>
      <c r="F122" s="32">
        <v>0</v>
      </c>
      <c r="G122" s="32">
        <v>0</v>
      </c>
      <c r="H122" s="31">
        <v>0</v>
      </c>
    </row>
    <row r="123" spans="1:8" s="6" customFormat="1" ht="28.5" customHeight="1">
      <c r="A123" s="25"/>
      <c r="B123" s="26" t="s">
        <v>247</v>
      </c>
      <c r="C123" s="26" t="s">
        <v>248</v>
      </c>
      <c r="D123" s="26"/>
      <c r="E123" s="27"/>
      <c r="F123" s="28"/>
      <c r="G123" s="28">
        <v>0</v>
      </c>
      <c r="H123" s="27">
        <v>0</v>
      </c>
    </row>
    <row r="124" spans="1:8" s="6" customFormat="1" ht="34.5" customHeight="1">
      <c r="A124" s="29">
        <v>96</v>
      </c>
      <c r="B124" s="30" t="s">
        <v>249</v>
      </c>
      <c r="C124" s="30" t="s">
        <v>250</v>
      </c>
      <c r="D124" s="30" t="s">
        <v>28</v>
      </c>
      <c r="E124" s="31">
        <v>29.263</v>
      </c>
      <c r="F124" s="32">
        <v>0</v>
      </c>
      <c r="G124" s="32">
        <v>0</v>
      </c>
      <c r="H124" s="31">
        <v>0</v>
      </c>
    </row>
    <row r="125" spans="1:8" s="6" customFormat="1" ht="24" customHeight="1">
      <c r="A125" s="29">
        <v>97</v>
      </c>
      <c r="B125" s="30" t="s">
        <v>251</v>
      </c>
      <c r="C125" s="30" t="s">
        <v>252</v>
      </c>
      <c r="D125" s="30" t="s">
        <v>90</v>
      </c>
      <c r="E125" s="31">
        <v>28.78</v>
      </c>
      <c r="F125" s="32">
        <v>0</v>
      </c>
      <c r="G125" s="32">
        <v>0</v>
      </c>
      <c r="H125" s="31">
        <v>0</v>
      </c>
    </row>
    <row r="126" spans="1:8" s="6" customFormat="1" ht="13.5" customHeight="1">
      <c r="A126" s="29">
        <v>98</v>
      </c>
      <c r="B126" s="30" t="s">
        <v>253</v>
      </c>
      <c r="C126" s="30" t="s">
        <v>254</v>
      </c>
      <c r="D126" s="30" t="s">
        <v>28</v>
      </c>
      <c r="E126" s="31">
        <v>29.263</v>
      </c>
      <c r="F126" s="32">
        <v>0</v>
      </c>
      <c r="G126" s="32">
        <v>0</v>
      </c>
      <c r="H126" s="31">
        <v>0</v>
      </c>
    </row>
    <row r="127" spans="1:8" s="6" customFormat="1" ht="24" customHeight="1">
      <c r="A127" s="29">
        <v>99</v>
      </c>
      <c r="B127" s="30" t="s">
        <v>255</v>
      </c>
      <c r="C127" s="30" t="s">
        <v>256</v>
      </c>
      <c r="D127" s="30" t="s">
        <v>28</v>
      </c>
      <c r="E127" s="31">
        <v>29.263</v>
      </c>
      <c r="F127" s="32">
        <v>0</v>
      </c>
      <c r="G127" s="32">
        <v>0</v>
      </c>
      <c r="H127" s="31">
        <v>0</v>
      </c>
    </row>
    <row r="128" spans="1:8" s="6" customFormat="1" ht="13.5" customHeight="1">
      <c r="A128" s="29">
        <v>100</v>
      </c>
      <c r="B128" s="30" t="s">
        <v>257</v>
      </c>
      <c r="C128" s="30" t="s">
        <v>258</v>
      </c>
      <c r="D128" s="30" t="s">
        <v>28</v>
      </c>
      <c r="E128" s="31">
        <v>58.526</v>
      </c>
      <c r="F128" s="32">
        <v>0</v>
      </c>
      <c r="G128" s="32">
        <v>0</v>
      </c>
      <c r="H128" s="31">
        <v>0</v>
      </c>
    </row>
    <row r="129" spans="1:8" s="6" customFormat="1" ht="24" customHeight="1">
      <c r="A129" s="29">
        <v>101</v>
      </c>
      <c r="B129" s="30" t="s">
        <v>259</v>
      </c>
      <c r="C129" s="30" t="s">
        <v>260</v>
      </c>
      <c r="D129" s="30" t="s">
        <v>68</v>
      </c>
      <c r="E129" s="31">
        <v>0.777</v>
      </c>
      <c r="F129" s="32">
        <v>0</v>
      </c>
      <c r="G129" s="32">
        <v>0</v>
      </c>
      <c r="H129" s="31">
        <v>0</v>
      </c>
    </row>
    <row r="130" spans="1:8" s="6" customFormat="1" ht="24" customHeight="1">
      <c r="A130" s="29">
        <v>102</v>
      </c>
      <c r="B130" s="30" t="s">
        <v>261</v>
      </c>
      <c r="C130" s="30" t="s">
        <v>262</v>
      </c>
      <c r="D130" s="30" t="s">
        <v>28</v>
      </c>
      <c r="E130" s="31">
        <v>7.8</v>
      </c>
      <c r="F130" s="32">
        <v>0</v>
      </c>
      <c r="G130" s="32">
        <v>0</v>
      </c>
      <c r="H130" s="31">
        <v>0</v>
      </c>
    </row>
    <row r="131" spans="1:8" s="6" customFormat="1" ht="28.5" customHeight="1">
      <c r="A131" s="25"/>
      <c r="B131" s="26" t="s">
        <v>263</v>
      </c>
      <c r="C131" s="26" t="s">
        <v>264</v>
      </c>
      <c r="D131" s="26"/>
      <c r="E131" s="27"/>
      <c r="F131" s="28"/>
      <c r="G131" s="28">
        <v>0</v>
      </c>
      <c r="H131" s="27">
        <v>0</v>
      </c>
    </row>
    <row r="132" spans="1:8" s="6" customFormat="1" ht="24" customHeight="1">
      <c r="A132" s="29">
        <v>103</v>
      </c>
      <c r="B132" s="30" t="s">
        <v>265</v>
      </c>
      <c r="C132" s="30" t="s">
        <v>266</v>
      </c>
      <c r="D132" s="30" t="s">
        <v>28</v>
      </c>
      <c r="E132" s="31">
        <v>3.84</v>
      </c>
      <c r="F132" s="32">
        <v>0</v>
      </c>
      <c r="G132" s="32">
        <v>0</v>
      </c>
      <c r="H132" s="31">
        <v>0</v>
      </c>
    </row>
    <row r="133" spans="1:8" s="6" customFormat="1" ht="24" customHeight="1">
      <c r="A133" s="29">
        <v>104</v>
      </c>
      <c r="B133" s="30" t="s">
        <v>267</v>
      </c>
      <c r="C133" s="30" t="s">
        <v>268</v>
      </c>
      <c r="D133" s="30" t="s">
        <v>45</v>
      </c>
      <c r="E133" s="31">
        <v>2</v>
      </c>
      <c r="F133" s="32">
        <v>0</v>
      </c>
      <c r="G133" s="32">
        <v>0</v>
      </c>
      <c r="H133" s="31">
        <v>0</v>
      </c>
    </row>
    <row r="134" spans="1:8" s="6" customFormat="1" ht="13.5" customHeight="1">
      <c r="A134" s="33">
        <v>105</v>
      </c>
      <c r="B134" s="34" t="s">
        <v>269</v>
      </c>
      <c r="C134" s="34" t="s">
        <v>270</v>
      </c>
      <c r="D134" s="34" t="s">
        <v>45</v>
      </c>
      <c r="E134" s="35">
        <v>2</v>
      </c>
      <c r="F134" s="36">
        <v>0</v>
      </c>
      <c r="G134" s="36">
        <v>0</v>
      </c>
      <c r="H134" s="35">
        <v>0</v>
      </c>
    </row>
    <row r="135" spans="1:8" s="6" customFormat="1" ht="24" customHeight="1">
      <c r="A135" s="33">
        <v>106</v>
      </c>
      <c r="B135" s="34" t="s">
        <v>271</v>
      </c>
      <c r="C135" s="34" t="s">
        <v>272</v>
      </c>
      <c r="D135" s="34" t="s">
        <v>45</v>
      </c>
      <c r="E135" s="35">
        <v>2</v>
      </c>
      <c r="F135" s="36">
        <v>0</v>
      </c>
      <c r="G135" s="36">
        <v>0</v>
      </c>
      <c r="H135" s="35">
        <v>0</v>
      </c>
    </row>
    <row r="136" spans="1:8" s="6" customFormat="1" ht="13.5" customHeight="1">
      <c r="A136" s="29">
        <v>107</v>
      </c>
      <c r="B136" s="30" t="s">
        <v>273</v>
      </c>
      <c r="C136" s="30" t="s">
        <v>274</v>
      </c>
      <c r="D136" s="30" t="s">
        <v>45</v>
      </c>
      <c r="E136" s="31">
        <v>2</v>
      </c>
      <c r="F136" s="32">
        <v>0</v>
      </c>
      <c r="G136" s="32">
        <v>0</v>
      </c>
      <c r="H136" s="31">
        <v>0</v>
      </c>
    </row>
    <row r="137" spans="1:8" s="6" customFormat="1" ht="13.5" customHeight="1">
      <c r="A137" s="33">
        <v>108</v>
      </c>
      <c r="B137" s="34" t="s">
        <v>275</v>
      </c>
      <c r="C137" s="34" t="s">
        <v>276</v>
      </c>
      <c r="D137" s="34" t="s">
        <v>45</v>
      </c>
      <c r="E137" s="35">
        <v>2</v>
      </c>
      <c r="F137" s="36">
        <v>0</v>
      </c>
      <c r="G137" s="36">
        <v>0</v>
      </c>
      <c r="H137" s="35">
        <v>0</v>
      </c>
    </row>
    <row r="138" spans="1:8" s="6" customFormat="1" ht="13.5" customHeight="1">
      <c r="A138" s="29">
        <v>109</v>
      </c>
      <c r="B138" s="30" t="s">
        <v>277</v>
      </c>
      <c r="C138" s="30" t="s">
        <v>278</v>
      </c>
      <c r="D138" s="30" t="s">
        <v>45</v>
      </c>
      <c r="E138" s="31">
        <v>2</v>
      </c>
      <c r="F138" s="32">
        <v>0</v>
      </c>
      <c r="G138" s="32">
        <v>0</v>
      </c>
      <c r="H138" s="31">
        <v>0</v>
      </c>
    </row>
    <row r="139" spans="1:8" s="6" customFormat="1" ht="13.5" customHeight="1">
      <c r="A139" s="33">
        <v>110</v>
      </c>
      <c r="B139" s="34" t="s">
        <v>279</v>
      </c>
      <c r="C139" s="34" t="s">
        <v>280</v>
      </c>
      <c r="D139" s="34" t="s">
        <v>45</v>
      </c>
      <c r="E139" s="35">
        <v>2</v>
      </c>
      <c r="F139" s="36">
        <v>0</v>
      </c>
      <c r="G139" s="36">
        <v>0</v>
      </c>
      <c r="H139" s="35">
        <v>0</v>
      </c>
    </row>
    <row r="140" spans="1:8" s="6" customFormat="1" ht="24" customHeight="1">
      <c r="A140" s="29">
        <v>111</v>
      </c>
      <c r="B140" s="30" t="s">
        <v>281</v>
      </c>
      <c r="C140" s="30" t="s">
        <v>282</v>
      </c>
      <c r="D140" s="30" t="s">
        <v>45</v>
      </c>
      <c r="E140" s="31">
        <v>1</v>
      </c>
      <c r="F140" s="32">
        <v>0</v>
      </c>
      <c r="G140" s="32">
        <v>0</v>
      </c>
      <c r="H140" s="31">
        <v>0</v>
      </c>
    </row>
    <row r="141" spans="1:8" s="6" customFormat="1" ht="24" customHeight="1">
      <c r="A141" s="29">
        <v>112</v>
      </c>
      <c r="B141" s="30" t="s">
        <v>283</v>
      </c>
      <c r="C141" s="30" t="s">
        <v>284</v>
      </c>
      <c r="D141" s="30" t="s">
        <v>68</v>
      </c>
      <c r="E141" s="31">
        <v>0.037</v>
      </c>
      <c r="F141" s="32">
        <v>0</v>
      </c>
      <c r="G141" s="32">
        <v>0</v>
      </c>
      <c r="H141" s="31">
        <v>0</v>
      </c>
    </row>
    <row r="142" spans="1:8" s="6" customFormat="1" ht="24" customHeight="1">
      <c r="A142" s="29">
        <v>113</v>
      </c>
      <c r="B142" s="30" t="s">
        <v>285</v>
      </c>
      <c r="C142" s="30" t="s">
        <v>286</v>
      </c>
      <c r="D142" s="30" t="s">
        <v>188</v>
      </c>
      <c r="E142" s="31">
        <v>1</v>
      </c>
      <c r="F142" s="32">
        <v>0</v>
      </c>
      <c r="G142" s="32">
        <v>0</v>
      </c>
      <c r="H142" s="31">
        <v>0</v>
      </c>
    </row>
    <row r="143" spans="1:8" s="6" customFormat="1" ht="55.5" customHeight="1">
      <c r="A143" s="29">
        <v>114</v>
      </c>
      <c r="B143" s="30" t="s">
        <v>287</v>
      </c>
      <c r="C143" s="30" t="s">
        <v>288</v>
      </c>
      <c r="D143" s="30" t="s">
        <v>188</v>
      </c>
      <c r="E143" s="31">
        <v>1</v>
      </c>
      <c r="F143" s="32">
        <v>0</v>
      </c>
      <c r="G143" s="32">
        <v>0</v>
      </c>
      <c r="H143" s="31">
        <v>0</v>
      </c>
    </row>
    <row r="144" spans="1:8" s="6" customFormat="1" ht="13.5" customHeight="1">
      <c r="A144" s="29">
        <v>115</v>
      </c>
      <c r="B144" s="30" t="s">
        <v>289</v>
      </c>
      <c r="C144" s="30" t="s">
        <v>290</v>
      </c>
      <c r="D144" s="30" t="s">
        <v>188</v>
      </c>
      <c r="E144" s="31">
        <v>1</v>
      </c>
      <c r="F144" s="32">
        <v>0</v>
      </c>
      <c r="G144" s="32">
        <v>0</v>
      </c>
      <c r="H144" s="31">
        <v>0</v>
      </c>
    </row>
    <row r="145" spans="1:8" s="6" customFormat="1" ht="13.5" customHeight="1">
      <c r="A145" s="29">
        <v>116</v>
      </c>
      <c r="B145" s="30" t="s">
        <v>291</v>
      </c>
      <c r="C145" s="30" t="s">
        <v>292</v>
      </c>
      <c r="D145" s="30" t="s">
        <v>188</v>
      </c>
      <c r="E145" s="31">
        <v>1</v>
      </c>
      <c r="F145" s="32">
        <v>0</v>
      </c>
      <c r="G145" s="32">
        <v>0</v>
      </c>
      <c r="H145" s="31">
        <v>0</v>
      </c>
    </row>
    <row r="146" spans="1:8" s="6" customFormat="1" ht="24" customHeight="1">
      <c r="A146" s="29">
        <v>117</v>
      </c>
      <c r="B146" s="30" t="s">
        <v>293</v>
      </c>
      <c r="C146" s="30" t="s">
        <v>294</v>
      </c>
      <c r="D146" s="30" t="s">
        <v>188</v>
      </c>
      <c r="E146" s="31">
        <v>2</v>
      </c>
      <c r="F146" s="32">
        <v>0</v>
      </c>
      <c r="G146" s="32">
        <v>0</v>
      </c>
      <c r="H146" s="31">
        <v>0</v>
      </c>
    </row>
    <row r="147" spans="1:8" s="6" customFormat="1" ht="28.5" customHeight="1">
      <c r="A147" s="25"/>
      <c r="B147" s="26" t="s">
        <v>295</v>
      </c>
      <c r="C147" s="26" t="s">
        <v>296</v>
      </c>
      <c r="D147" s="26"/>
      <c r="E147" s="27"/>
      <c r="F147" s="28"/>
      <c r="G147" s="28">
        <v>0</v>
      </c>
      <c r="H147" s="27">
        <v>0</v>
      </c>
    </row>
    <row r="148" spans="1:8" s="6" customFormat="1" ht="24" customHeight="1">
      <c r="A148" s="29">
        <v>118</v>
      </c>
      <c r="B148" s="30" t="s">
        <v>297</v>
      </c>
      <c r="C148" s="30" t="s">
        <v>298</v>
      </c>
      <c r="D148" s="30" t="s">
        <v>28</v>
      </c>
      <c r="E148" s="31">
        <v>4.194</v>
      </c>
      <c r="F148" s="32">
        <v>0</v>
      </c>
      <c r="G148" s="32">
        <v>0</v>
      </c>
      <c r="H148" s="31">
        <v>0</v>
      </c>
    </row>
    <row r="149" spans="1:8" s="6" customFormat="1" ht="13.5" customHeight="1">
      <c r="A149" s="29">
        <v>119</v>
      </c>
      <c r="B149" s="30" t="s">
        <v>299</v>
      </c>
      <c r="C149" s="30" t="s">
        <v>300</v>
      </c>
      <c r="D149" s="30" t="s">
        <v>28</v>
      </c>
      <c r="E149" s="31">
        <v>4.194</v>
      </c>
      <c r="F149" s="32">
        <v>0</v>
      </c>
      <c r="G149" s="32">
        <v>0</v>
      </c>
      <c r="H149" s="31">
        <v>0</v>
      </c>
    </row>
    <row r="150" spans="1:8" s="6" customFormat="1" ht="13.5" customHeight="1">
      <c r="A150" s="33">
        <v>120</v>
      </c>
      <c r="B150" s="34" t="s">
        <v>301</v>
      </c>
      <c r="C150" s="34" t="s">
        <v>302</v>
      </c>
      <c r="D150" s="34" t="s">
        <v>28</v>
      </c>
      <c r="E150" s="35">
        <v>4.613</v>
      </c>
      <c r="F150" s="36">
        <v>0</v>
      </c>
      <c r="G150" s="36">
        <v>0</v>
      </c>
      <c r="H150" s="35">
        <v>0</v>
      </c>
    </row>
    <row r="151" spans="1:8" s="6" customFormat="1" ht="24" customHeight="1">
      <c r="A151" s="29">
        <v>121</v>
      </c>
      <c r="B151" s="30" t="s">
        <v>303</v>
      </c>
      <c r="C151" s="30" t="s">
        <v>304</v>
      </c>
      <c r="D151" s="30" t="s">
        <v>68</v>
      </c>
      <c r="E151" s="31">
        <v>0.248</v>
      </c>
      <c r="F151" s="32">
        <v>0</v>
      </c>
      <c r="G151" s="32">
        <v>0</v>
      </c>
      <c r="H151" s="31">
        <v>0</v>
      </c>
    </row>
    <row r="152" spans="1:8" s="6" customFormat="1" ht="28.5" customHeight="1">
      <c r="A152" s="25"/>
      <c r="B152" s="26" t="s">
        <v>305</v>
      </c>
      <c r="C152" s="26" t="s">
        <v>306</v>
      </c>
      <c r="D152" s="26"/>
      <c r="E152" s="27"/>
      <c r="F152" s="28"/>
      <c r="G152" s="28">
        <v>0</v>
      </c>
      <c r="H152" s="27">
        <v>0</v>
      </c>
    </row>
    <row r="153" spans="1:8" s="6" customFormat="1" ht="13.5" customHeight="1">
      <c r="A153" s="29">
        <v>122</v>
      </c>
      <c r="B153" s="30" t="s">
        <v>307</v>
      </c>
      <c r="C153" s="30" t="s">
        <v>308</v>
      </c>
      <c r="D153" s="30" t="s">
        <v>28</v>
      </c>
      <c r="E153" s="31">
        <v>4.7</v>
      </c>
      <c r="F153" s="32">
        <v>0</v>
      </c>
      <c r="G153" s="32">
        <v>0</v>
      </c>
      <c r="H153" s="31">
        <v>0</v>
      </c>
    </row>
    <row r="154" spans="1:8" s="6" customFormat="1" ht="13.5" customHeight="1">
      <c r="A154" s="29">
        <v>123</v>
      </c>
      <c r="B154" s="30" t="s">
        <v>309</v>
      </c>
      <c r="C154" s="30" t="s">
        <v>310</v>
      </c>
      <c r="D154" s="30" t="s">
        <v>90</v>
      </c>
      <c r="E154" s="31">
        <v>6.78</v>
      </c>
      <c r="F154" s="32">
        <v>0</v>
      </c>
      <c r="G154" s="32">
        <v>0</v>
      </c>
      <c r="H154" s="31">
        <v>0</v>
      </c>
    </row>
    <row r="155" spans="1:8" s="6" customFormat="1" ht="13.5" customHeight="1">
      <c r="A155" s="33">
        <v>124</v>
      </c>
      <c r="B155" s="34" t="s">
        <v>311</v>
      </c>
      <c r="C155" s="34" t="s">
        <v>312</v>
      </c>
      <c r="D155" s="34" t="s">
        <v>90</v>
      </c>
      <c r="E155" s="35">
        <v>7.904</v>
      </c>
      <c r="F155" s="36">
        <v>0</v>
      </c>
      <c r="G155" s="36">
        <v>0</v>
      </c>
      <c r="H155" s="35">
        <v>0</v>
      </c>
    </row>
    <row r="156" spans="1:8" s="6" customFormat="1" ht="24" customHeight="1">
      <c r="A156" s="29">
        <v>125</v>
      </c>
      <c r="B156" s="30" t="s">
        <v>313</v>
      </c>
      <c r="C156" s="30" t="s">
        <v>314</v>
      </c>
      <c r="D156" s="30" t="s">
        <v>68</v>
      </c>
      <c r="E156" s="31">
        <v>0.002</v>
      </c>
      <c r="F156" s="32">
        <v>0</v>
      </c>
      <c r="G156" s="32">
        <v>0</v>
      </c>
      <c r="H156" s="31">
        <v>0</v>
      </c>
    </row>
    <row r="157" spans="1:8" s="6" customFormat="1" ht="28.5" customHeight="1">
      <c r="A157" s="25"/>
      <c r="B157" s="26" t="s">
        <v>315</v>
      </c>
      <c r="C157" s="26" t="s">
        <v>316</v>
      </c>
      <c r="D157" s="26"/>
      <c r="E157" s="27"/>
      <c r="F157" s="28"/>
      <c r="G157" s="28">
        <v>0</v>
      </c>
      <c r="H157" s="27">
        <v>0</v>
      </c>
    </row>
    <row r="158" spans="1:8" s="6" customFormat="1" ht="24" customHeight="1">
      <c r="A158" s="29">
        <v>126</v>
      </c>
      <c r="B158" s="30" t="s">
        <v>317</v>
      </c>
      <c r="C158" s="30" t="s">
        <v>318</v>
      </c>
      <c r="D158" s="30" t="s">
        <v>28</v>
      </c>
      <c r="E158" s="31">
        <v>32.48</v>
      </c>
      <c r="F158" s="32">
        <v>0</v>
      </c>
      <c r="G158" s="32">
        <v>0</v>
      </c>
      <c r="H158" s="31">
        <v>0</v>
      </c>
    </row>
    <row r="159" spans="1:8" s="6" customFormat="1" ht="24" customHeight="1">
      <c r="A159" s="33">
        <v>127</v>
      </c>
      <c r="B159" s="34" t="s">
        <v>319</v>
      </c>
      <c r="C159" s="34" t="s">
        <v>320</v>
      </c>
      <c r="D159" s="34" t="s">
        <v>28</v>
      </c>
      <c r="E159" s="35">
        <v>35.75</v>
      </c>
      <c r="F159" s="36">
        <v>0</v>
      </c>
      <c r="G159" s="36">
        <v>0</v>
      </c>
      <c r="H159" s="35">
        <v>0</v>
      </c>
    </row>
    <row r="160" spans="1:8" s="6" customFormat="1" ht="13.5" customHeight="1">
      <c r="A160" s="29">
        <v>128</v>
      </c>
      <c r="B160" s="30" t="s">
        <v>321</v>
      </c>
      <c r="C160" s="30" t="s">
        <v>322</v>
      </c>
      <c r="D160" s="30" t="s">
        <v>28</v>
      </c>
      <c r="E160" s="31">
        <v>32.48</v>
      </c>
      <c r="F160" s="32">
        <v>0</v>
      </c>
      <c r="G160" s="32">
        <v>0</v>
      </c>
      <c r="H160" s="31">
        <v>0</v>
      </c>
    </row>
    <row r="161" spans="1:8" s="6" customFormat="1" ht="24" customHeight="1">
      <c r="A161" s="29">
        <v>129</v>
      </c>
      <c r="B161" s="30" t="s">
        <v>323</v>
      </c>
      <c r="C161" s="30" t="s">
        <v>324</v>
      </c>
      <c r="D161" s="30" t="s">
        <v>68</v>
      </c>
      <c r="E161" s="31">
        <v>1.252</v>
      </c>
      <c r="F161" s="32">
        <v>0</v>
      </c>
      <c r="G161" s="32">
        <v>0</v>
      </c>
      <c r="H161" s="31">
        <v>0</v>
      </c>
    </row>
    <row r="162" spans="1:8" s="6" customFormat="1" ht="28.5" customHeight="1">
      <c r="A162" s="25"/>
      <c r="B162" s="26" t="s">
        <v>325</v>
      </c>
      <c r="C162" s="26" t="s">
        <v>326</v>
      </c>
      <c r="D162" s="26"/>
      <c r="E162" s="27"/>
      <c r="F162" s="28"/>
      <c r="G162" s="28">
        <v>0</v>
      </c>
      <c r="H162" s="27">
        <v>0</v>
      </c>
    </row>
    <row r="163" spans="1:8" s="6" customFormat="1" ht="24" customHeight="1">
      <c r="A163" s="29">
        <v>130</v>
      </c>
      <c r="B163" s="30" t="s">
        <v>327</v>
      </c>
      <c r="C163" s="30" t="s">
        <v>328</v>
      </c>
      <c r="D163" s="30" t="s">
        <v>28</v>
      </c>
      <c r="E163" s="31">
        <v>4.9</v>
      </c>
      <c r="F163" s="32">
        <v>0</v>
      </c>
      <c r="G163" s="32">
        <v>0</v>
      </c>
      <c r="H163" s="31">
        <v>0</v>
      </c>
    </row>
    <row r="164" spans="1:8" s="6" customFormat="1" ht="24" customHeight="1">
      <c r="A164" s="29">
        <v>131</v>
      </c>
      <c r="B164" s="30" t="s">
        <v>329</v>
      </c>
      <c r="C164" s="30" t="s">
        <v>330</v>
      </c>
      <c r="D164" s="30" t="s">
        <v>28</v>
      </c>
      <c r="E164" s="31">
        <v>4.9</v>
      </c>
      <c r="F164" s="32">
        <v>0</v>
      </c>
      <c r="G164" s="32">
        <v>0</v>
      </c>
      <c r="H164" s="31">
        <v>0</v>
      </c>
    </row>
    <row r="165" spans="1:8" s="6" customFormat="1" ht="24" customHeight="1">
      <c r="A165" s="29">
        <v>132</v>
      </c>
      <c r="B165" s="30" t="s">
        <v>331</v>
      </c>
      <c r="C165" s="30" t="s">
        <v>332</v>
      </c>
      <c r="D165" s="30" t="s">
        <v>28</v>
      </c>
      <c r="E165" s="31">
        <v>4.9</v>
      </c>
      <c r="F165" s="32">
        <v>0</v>
      </c>
      <c r="G165" s="32">
        <v>0</v>
      </c>
      <c r="H165" s="31">
        <v>0</v>
      </c>
    </row>
    <row r="166" spans="1:8" s="6" customFormat="1" ht="28.5" customHeight="1">
      <c r="A166" s="25"/>
      <c r="B166" s="26" t="s">
        <v>333</v>
      </c>
      <c r="C166" s="26" t="s">
        <v>334</v>
      </c>
      <c r="D166" s="26"/>
      <c r="E166" s="27"/>
      <c r="F166" s="28"/>
      <c r="G166" s="28">
        <v>0</v>
      </c>
      <c r="H166" s="27">
        <v>0</v>
      </c>
    </row>
    <row r="167" spans="1:8" s="6" customFormat="1" ht="24" customHeight="1">
      <c r="A167" s="29">
        <v>133</v>
      </c>
      <c r="B167" s="30" t="s">
        <v>52</v>
      </c>
      <c r="C167" s="30" t="s">
        <v>53</v>
      </c>
      <c r="D167" s="30" t="s">
        <v>28</v>
      </c>
      <c r="E167" s="31">
        <v>74.316</v>
      </c>
      <c r="F167" s="32">
        <v>0</v>
      </c>
      <c r="G167" s="32">
        <v>0</v>
      </c>
      <c r="H167" s="31">
        <v>0</v>
      </c>
    </row>
    <row r="168" spans="1:8" s="6" customFormat="1" ht="13.5" customHeight="1">
      <c r="A168" s="29">
        <v>134</v>
      </c>
      <c r="B168" s="30" t="s">
        <v>335</v>
      </c>
      <c r="C168" s="30" t="s">
        <v>336</v>
      </c>
      <c r="D168" s="30" t="s">
        <v>28</v>
      </c>
      <c r="E168" s="31">
        <v>47.558</v>
      </c>
      <c r="F168" s="32">
        <v>0</v>
      </c>
      <c r="G168" s="32">
        <v>0</v>
      </c>
      <c r="H168" s="31">
        <v>0</v>
      </c>
    </row>
    <row r="169" spans="1:8" s="6" customFormat="1" ht="24" customHeight="1">
      <c r="A169" s="29">
        <v>135</v>
      </c>
      <c r="B169" s="30" t="s">
        <v>337</v>
      </c>
      <c r="C169" s="30" t="s">
        <v>338</v>
      </c>
      <c r="D169" s="30" t="s">
        <v>28</v>
      </c>
      <c r="E169" s="31">
        <v>74.316</v>
      </c>
      <c r="F169" s="32">
        <v>0</v>
      </c>
      <c r="G169" s="32">
        <v>0</v>
      </c>
      <c r="H169" s="31">
        <v>0</v>
      </c>
    </row>
    <row r="170" spans="1:8" s="6" customFormat="1" ht="24" customHeight="1">
      <c r="A170" s="29">
        <v>136</v>
      </c>
      <c r="B170" s="30" t="s">
        <v>339</v>
      </c>
      <c r="C170" s="30" t="s">
        <v>340</v>
      </c>
      <c r="D170" s="30" t="s">
        <v>28</v>
      </c>
      <c r="E170" s="31">
        <v>74.316</v>
      </c>
      <c r="F170" s="32">
        <v>0</v>
      </c>
      <c r="G170" s="32">
        <v>0</v>
      </c>
      <c r="H170" s="31">
        <v>0</v>
      </c>
    </row>
    <row r="171" spans="1:8" s="6" customFormat="1" ht="30.75" customHeight="1">
      <c r="A171" s="21"/>
      <c r="B171" s="22" t="s">
        <v>341</v>
      </c>
      <c r="C171" s="22" t="s">
        <v>342</v>
      </c>
      <c r="D171" s="22"/>
      <c r="E171" s="23"/>
      <c r="F171" s="24"/>
      <c r="G171" s="24">
        <v>0</v>
      </c>
      <c r="H171" s="23">
        <v>0</v>
      </c>
    </row>
    <row r="172" spans="1:8" s="6" customFormat="1" ht="13.5" customHeight="1">
      <c r="A172" s="29">
        <v>137</v>
      </c>
      <c r="B172" s="30" t="s">
        <v>343</v>
      </c>
      <c r="C172" s="30" t="s">
        <v>344</v>
      </c>
      <c r="D172" s="30" t="s">
        <v>345</v>
      </c>
      <c r="E172" s="31">
        <v>42</v>
      </c>
      <c r="F172" s="32">
        <v>0</v>
      </c>
      <c r="G172" s="32">
        <v>0</v>
      </c>
      <c r="H172" s="31">
        <v>0</v>
      </c>
    </row>
    <row r="173" spans="1:8" s="6" customFormat="1" ht="13.5" customHeight="1">
      <c r="A173" s="29">
        <v>138</v>
      </c>
      <c r="B173" s="30" t="s">
        <v>346</v>
      </c>
      <c r="C173" s="30" t="s">
        <v>347</v>
      </c>
      <c r="D173" s="30" t="s">
        <v>345</v>
      </c>
      <c r="E173" s="31">
        <v>16</v>
      </c>
      <c r="F173" s="32">
        <v>0</v>
      </c>
      <c r="G173" s="32">
        <v>0</v>
      </c>
      <c r="H173" s="31">
        <v>0</v>
      </c>
    </row>
    <row r="174" spans="1:8" s="6" customFormat="1" ht="13.5" customHeight="1">
      <c r="A174" s="29">
        <v>139</v>
      </c>
      <c r="B174" s="30" t="s">
        <v>348</v>
      </c>
      <c r="C174" s="30" t="s">
        <v>349</v>
      </c>
      <c r="D174" s="30" t="s">
        <v>345</v>
      </c>
      <c r="E174" s="31">
        <v>4</v>
      </c>
      <c r="F174" s="32">
        <v>0</v>
      </c>
      <c r="G174" s="32">
        <v>0</v>
      </c>
      <c r="H174" s="31">
        <v>0</v>
      </c>
    </row>
    <row r="175" spans="1:8" s="6" customFormat="1" ht="13.5" customHeight="1">
      <c r="A175" s="29">
        <v>140</v>
      </c>
      <c r="B175" s="30" t="s">
        <v>350</v>
      </c>
      <c r="C175" s="30" t="s">
        <v>351</v>
      </c>
      <c r="D175" s="30" t="s">
        <v>345</v>
      </c>
      <c r="E175" s="31">
        <v>4</v>
      </c>
      <c r="F175" s="32">
        <v>0</v>
      </c>
      <c r="G175" s="32">
        <v>0</v>
      </c>
      <c r="H175" s="31">
        <v>0</v>
      </c>
    </row>
    <row r="176" spans="1:8" s="6" customFormat="1" ht="30.75" customHeight="1">
      <c r="A176" s="21"/>
      <c r="B176" s="22" t="s">
        <v>352</v>
      </c>
      <c r="C176" s="22" t="s">
        <v>353</v>
      </c>
      <c r="D176" s="22"/>
      <c r="E176" s="23"/>
      <c r="F176" s="24"/>
      <c r="G176" s="24">
        <f>SUM(G177+G179)</f>
        <v>0</v>
      </c>
      <c r="H176" s="23">
        <v>0</v>
      </c>
    </row>
    <row r="177" spans="1:8" s="6" customFormat="1" ht="28.5" customHeight="1">
      <c r="A177" s="25"/>
      <c r="B177" s="26" t="s">
        <v>354</v>
      </c>
      <c r="C177" s="26" t="s">
        <v>355</v>
      </c>
      <c r="D177" s="26"/>
      <c r="E177" s="27"/>
      <c r="F177" s="28"/>
      <c r="G177" s="28">
        <v>0</v>
      </c>
      <c r="H177" s="27">
        <v>0</v>
      </c>
    </row>
    <row r="178" spans="1:8" s="6" customFormat="1" ht="24" customHeight="1">
      <c r="A178" s="29">
        <v>141</v>
      </c>
      <c r="B178" s="30" t="s">
        <v>356</v>
      </c>
      <c r="C178" s="30" t="s">
        <v>355</v>
      </c>
      <c r="D178" s="30" t="s">
        <v>141</v>
      </c>
      <c r="E178" s="31">
        <v>1</v>
      </c>
      <c r="F178" s="32">
        <v>0</v>
      </c>
      <c r="G178" s="32">
        <v>0</v>
      </c>
      <c r="H178" s="31">
        <v>0</v>
      </c>
    </row>
    <row r="179" spans="1:8" s="6" customFormat="1" ht="28.5" customHeight="1">
      <c r="A179" s="25"/>
      <c r="B179" s="26" t="s">
        <v>357</v>
      </c>
      <c r="C179" s="26" t="s">
        <v>358</v>
      </c>
      <c r="D179" s="26"/>
      <c r="E179" s="27"/>
      <c r="F179" s="28"/>
      <c r="G179" s="28">
        <v>0</v>
      </c>
      <c r="H179" s="27">
        <v>0</v>
      </c>
    </row>
    <row r="180" spans="1:8" s="6" customFormat="1" ht="24" customHeight="1">
      <c r="A180" s="29">
        <v>142</v>
      </c>
      <c r="B180" s="30" t="s">
        <v>359</v>
      </c>
      <c r="C180" s="30" t="s">
        <v>358</v>
      </c>
      <c r="D180" s="30" t="s">
        <v>141</v>
      </c>
      <c r="E180" s="31">
        <v>1</v>
      </c>
      <c r="F180" s="32">
        <v>0</v>
      </c>
      <c r="G180" s="32">
        <v>0</v>
      </c>
      <c r="H180" s="31">
        <v>0</v>
      </c>
    </row>
    <row r="181" spans="1:8" s="6" customFormat="1" ht="30.75" customHeight="1">
      <c r="A181" s="37"/>
      <c r="B181" s="38"/>
      <c r="C181" s="38" t="s">
        <v>360</v>
      </c>
      <c r="D181" s="38"/>
      <c r="E181" s="39"/>
      <c r="F181" s="40"/>
      <c r="G181" s="40">
        <f>SUM(G176+G171+G40+G13)</f>
        <v>0</v>
      </c>
      <c r="H181" s="39"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Holiš Patrik</cp:lastModifiedBy>
  <dcterms:modified xsi:type="dcterms:W3CDTF">2023-05-15T11:56:53Z</dcterms:modified>
  <cp:category/>
  <cp:version/>
  <cp:contentType/>
  <cp:contentStatus/>
</cp:coreProperties>
</file>