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130" windowHeight="12330"/>
  </bookViews>
  <sheets>
    <sheet name="List1" sheetId="1" r:id="rId1"/>
  </sheets>
  <definedNames>
    <definedName name="_xlnm.Print_Area" localSheetId="0">List1!$A$1:$H$89</definedName>
  </definedNames>
  <calcPr calcId="162913"/>
</workbook>
</file>

<file path=xl/calcChain.xml><?xml version="1.0" encoding="utf-8"?>
<calcChain xmlns="http://schemas.openxmlformats.org/spreadsheetml/2006/main">
  <c r="G80" i="1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81" s="1"/>
  <c r="G25"/>
  <c r="G24"/>
</calcChain>
</file>

<file path=xl/sharedStrings.xml><?xml version="1.0" encoding="utf-8"?>
<sst xmlns="http://schemas.openxmlformats.org/spreadsheetml/2006/main" count="259" uniqueCount="191">
  <si>
    <t>Oprava volného bytu č. 19, ul. Lumírova 7/487</t>
  </si>
  <si>
    <t>VZ č. 77/2018</t>
  </si>
  <si>
    <t>10.4.2018 15:08:51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</si>
  <si>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</si>
  <si>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</si>
  <si>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</si>
  <si>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</si>
  <si>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</si>
  <si>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</si>
  <si>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</si>
  <si>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</si>
  <si>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</si>
  <si>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</si>
  <si>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</si>
  <si>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</si>
  <si>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</si>
  <si>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Výškovice</t>
  </si>
  <si>
    <t>Ulice, č. pop./č. or.</t>
  </si>
  <si>
    <t>Lumírova 7/487</t>
  </si>
  <si>
    <t>Číslo bytu</t>
  </si>
  <si>
    <t>Velikost bytu</t>
  </si>
  <si>
    <t>0+1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</si>
  <si>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</si>
  <si>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</si>
  <si>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</si>
  <si>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</si>
  <si>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</si>
  <si>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</si>
  <si>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</si>
  <si>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</si>
  <si>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</si>
  <si>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</si>
  <si>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</si>
  <si>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</si>
  <si>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</si>
  <si>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</si>
  <si>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</si>
  <si>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</si>
  <si>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</si>
  <si>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</si>
  <si>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</si>
  <si>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</si>
  <si>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</si>
  <si>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3.1</t>
  </si>
  <si>
    <t>výměna wc kombi</t>
  </si>
  <si>
    <t>s úsporným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</si>
  <si>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</si>
  <si>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</si>
  <si>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</si>
  <si>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</si>
  <si>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</si>
  <si>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</si>
  <si>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</si>
  <si>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</si>
  <si>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</si>
  <si>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3.8</t>
  </si>
  <si>
    <t>výměna vany 120 cm</t>
  </si>
  <si>
    <t>vč. příslušenství a opravy odpadů</t>
  </si>
  <si>
    <t>3.22</t>
  </si>
  <si>
    <t>výměna baterie dřezové stojánkové pákové</t>
  </si>
  <si>
    <t>vč. příslušenství</t>
  </si>
  <si>
    <t>3.26</t>
  </si>
  <si>
    <t>výměna baterie umyvadlové stojánkové pákové</t>
  </si>
  <si>
    <t>3.28</t>
  </si>
  <si>
    <t>výměna baterie vanové nástěnné R100</t>
  </si>
  <si>
    <t>páková, vč. přísluš., sprch. hadice a držáku</t>
  </si>
  <si>
    <t>3.33</t>
  </si>
  <si>
    <t>výměna dřezu nerez včetně příslušenství</t>
  </si>
  <si>
    <t>3.34</t>
  </si>
  <si>
    <t>výměna pračkového ventilu</t>
  </si>
  <si>
    <t>vč. úpravy vody a odpadu</t>
  </si>
  <si>
    <t>3.36</t>
  </si>
  <si>
    <t>výměna kuchyňské linky 120 cm</t>
  </si>
  <si>
    <t>tl. lamina min. 18 mm, dekor dřevo, vč. zadní desky, min. 2 x zásuvkový díl</t>
  </si>
  <si>
    <t>3.40</t>
  </si>
  <si>
    <t>výměna skříňky nad digestoří</t>
  </si>
  <si>
    <t>tl. lamina min. 18 mm, dekor KL</t>
  </si>
  <si>
    <t>3.41</t>
  </si>
  <si>
    <t>výměna digestoře klasické s vnitřním recirkulačním odtahem</t>
  </si>
  <si>
    <t>3.44</t>
  </si>
  <si>
    <t>výměna vestavěné skříně dvoukřídlové – šíře 120 cm</t>
  </si>
  <si>
    <t>tl. lamina min. 18 mm, dekor dřeva</t>
  </si>
  <si>
    <t>3.52</t>
  </si>
  <si>
    <t>výměna vstupních vchodových protipožárních dveří 80 cm</t>
  </si>
  <si>
    <t>80 L protipožární,tř. EI 30 DP3, dekor dřeva, kukátko, vč. označení dveří číslem bytu</t>
  </si>
  <si>
    <t>3.54</t>
  </si>
  <si>
    <t>výměna vnitřních dveří – plné 60 cm</t>
  </si>
  <si>
    <t>KOU 60 , WC 60 L</t>
  </si>
  <si>
    <t>3.60</t>
  </si>
  <si>
    <t>výměna vnitřních dveří – prosklené 2/3 sklo 80 cm</t>
  </si>
  <si>
    <t>80 L</t>
  </si>
  <si>
    <t>3.67</t>
  </si>
  <si>
    <t>výměna dveřního prahu – délka 60 cm</t>
  </si>
  <si>
    <t>KOU, WC</t>
  </si>
  <si>
    <t>3.69</t>
  </si>
  <si>
    <t>výměna dveřního prahu – délka 80 cm</t>
  </si>
  <si>
    <t>vstup. dveře, PO</t>
  </si>
  <si>
    <t>3.82</t>
  </si>
  <si>
    <t>výměna dveřního kování</t>
  </si>
  <si>
    <t>KOU, WC, PO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</si>
  <si>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</si>
  <si>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</si>
  <si>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</si>
  <si>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</si>
  <si>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</si>
  <si>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</si>
  <si>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PO</t>
  </si>
  <si>
    <t>3.89</t>
  </si>
  <si>
    <t>výměna zárubně ocelové pro vstupní vchodové dveře – šířky 80 cm</t>
  </si>
  <si>
    <t>3.109</t>
  </si>
  <si>
    <t>výměna elektrického sporáku vč. příslušenství</t>
  </si>
  <si>
    <t>KU</t>
  </si>
  <si>
    <t>3.113</t>
  </si>
  <si>
    <t>výměna dřezové desky dl. 120 cm, vč. ukončovacích lišt</t>
  </si>
  <si>
    <t>4.1</t>
  </si>
  <si>
    <t>stržení původního PVC</t>
  </si>
  <si>
    <t>m2</t>
  </si>
  <si>
    <t>KOU, WC, PŘ, PO</t>
  </si>
  <si>
    <t>4.2</t>
  </si>
  <si>
    <t>úprava podkladu – nivelace</t>
  </si>
  <si>
    <t>PŘ, PO</t>
  </si>
  <si>
    <t>4.4</t>
  </si>
  <si>
    <t>položení PVC – vyšší zátěž</t>
  </si>
  <si>
    <t>4.5</t>
  </si>
  <si>
    <t>nalepení obvodové lišty PVC</t>
  </si>
  <si>
    <t>bm</t>
  </si>
  <si>
    <t>5.1</t>
  </si>
  <si>
    <t>zhotovení nových štukových omítek</t>
  </si>
  <si>
    <t>5.6</t>
  </si>
  <si>
    <t>malba dvojnásobná bílá</t>
  </si>
  <si>
    <t>6.1</t>
  </si>
  <si>
    <t>obezdění vany 120 cm, včetně instalace vanových dvířek</t>
  </si>
  <si>
    <t>vč. příslušenství, van. dvířka 30 x 30 cm</t>
  </si>
  <si>
    <t>6.9</t>
  </si>
  <si>
    <t>provedení keramického obkladu</t>
  </si>
  <si>
    <t>KU pod KL, vč. obou boků, KOU do výše zárubně, WC do výše1,2 m</t>
  </si>
  <si>
    <t>6.11</t>
  </si>
  <si>
    <t>položení keramické dlažby vnitřní</t>
  </si>
  <si>
    <t>6.18</t>
  </si>
  <si>
    <t>úprava podkladu pod dlažbu , včetně hydroizolace</t>
  </si>
  <si>
    <t>6.19</t>
  </si>
  <si>
    <t xml:space="preserve">oprava bytového jádra SDK deskami – vnitřní </t>
  </si>
  <si>
    <t>KOU, WC, vč. výmalby</t>
  </si>
  <si>
    <t>6.20</t>
  </si>
  <si>
    <t xml:space="preserve">oprava bytového jádra SDK deskami – vnější </t>
  </si>
  <si>
    <t>KOU, WC, KU, vč. výmalby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</si>
  <si>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</si>
  <si>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</si>
  <si>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</si>
  <si>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</si>
  <si>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</si>
  <si>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</si>
  <si>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dvířka min. 0,80 x 1 m, vč. výmalby</t>
  </si>
  <si>
    <t>6.26</t>
  </si>
  <si>
    <t>demontáž zadní stěny instalační šachtice (IŠ) na WC</t>
  </si>
  <si>
    <t>7.11</t>
  </si>
  <si>
    <t>nátěr radiátorů</t>
  </si>
  <si>
    <t>litinový, 14 článků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</si>
  <si>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</si>
  <si>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</si>
  <si>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</si>
  <si>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</si>
  <si>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</si>
  <si>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</si>
  <si>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PO, vstupní dveře</t>
  </si>
  <si>
    <t>8.24</t>
  </si>
  <si>
    <t>kontrola a případná oprava (výměna) odpadů</t>
  </si>
  <si>
    <t>9.1</t>
  </si>
  <si>
    <t>opravy a seřízení plastových oken, viz poznámka</t>
  </si>
  <si>
    <t>balkon. sestava</t>
  </si>
  <si>
    <t>9.5</t>
  </si>
  <si>
    <t>výměna zámku poštovní schránky</t>
  </si>
  <si>
    <t>9.16</t>
  </si>
  <si>
    <t>výměna zámkové vložky</t>
  </si>
  <si>
    <t>vstupní dveře, bezpečnostní</t>
  </si>
  <si>
    <t>9.17</t>
  </si>
  <si>
    <t>výměna kování k zámkové vložce, viz poznámka</t>
  </si>
  <si>
    <t>11.28</t>
  </si>
  <si>
    <t>umytí oken plastových, včetně rámu a parapetu, viz poznámka</t>
  </si>
  <si>
    <t>11.30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</si>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</sst>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2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2" xfId="0" applyNumberFormat="1" applyFont="1" applyFill="1" applyBorder="1" applyAlignment="1" applyProtection="1">
      <alignment horizontal="right" vertical="center"/>
      <protection locked="0"/>
    </xf>
    <xf numFmtId="0" fontId="0" fillId="3" borderId="4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48" xfId="0" applyFill="1" applyBorder="1" applyAlignment="1">
      <alignment horizontal="left" wrapText="1"/>
    </xf>
    <xf numFmtId="49" fontId="8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1" xfId="0" applyNumberFormat="1" applyFont="1" applyFill="1" applyBorder="1" applyAlignment="1">
      <alignment horizontal="left"/>
    </xf>
    <xf numFmtId="49" fontId="2" fillId="3" borderId="29" xfId="0" applyNumberFormat="1" applyFont="1" applyFill="1" applyBorder="1" applyAlignment="1">
      <alignment horizontal="left"/>
    </xf>
    <xf numFmtId="49" fontId="0" fillId="3" borderId="33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/>
    </xf>
    <xf numFmtId="49" fontId="0" fillId="3" borderId="25" xfId="0" applyNumberFormat="1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21" xfId="0" applyNumberFormat="1" applyFont="1" applyFill="1" applyBorder="1" applyAlignment="1">
      <alignment horizontal="left"/>
    </xf>
    <xf numFmtId="49" fontId="2" fillId="3" borderId="3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3" fillId="4" borderId="32" xfId="0" applyNumberFormat="1" applyFont="1" applyFill="1" applyBorder="1" applyAlignment="1" applyProtection="1">
      <alignment horizontal="left"/>
      <protection locked="0"/>
    </xf>
    <xf numFmtId="49" fontId="3" fillId="4" borderId="34" xfId="0" applyNumberFormat="1" applyFont="1" applyFill="1" applyBorder="1" applyAlignment="1">
      <alignment horizontal="left"/>
    </xf>
    <xf numFmtId="49" fontId="3" fillId="4" borderId="35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34" xfId="0" applyNumberFormat="1" applyFont="1" applyFill="1" applyBorder="1" applyAlignment="1">
      <alignment horizontal="left"/>
    </xf>
    <xf numFmtId="49" fontId="2" fillId="3" borderId="35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21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/>
    </xf>
    <xf numFmtId="49" fontId="0" fillId="3" borderId="27" xfId="0" applyNumberForma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27" xfId="0" applyNumberFormat="1" applyFont="1" applyFill="1" applyBorder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49" fontId="0" fillId="3" borderId="41" xfId="0" applyNumberFormat="1" applyFill="1" applyBorder="1" applyAlignment="1">
      <alignment horizontal="left" vertical="center"/>
    </xf>
    <xf numFmtId="49" fontId="0" fillId="3" borderId="42" xfId="0" applyNumberFormat="1" applyFill="1" applyBorder="1" applyAlignment="1">
      <alignment horizontal="left" vertical="center"/>
    </xf>
    <xf numFmtId="49" fontId="0" fillId="3" borderId="43" xfId="0" applyNumberForma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5" xfId="0" applyNumberFormat="1" applyFill="1" applyBorder="1" applyAlignment="1">
      <alignment horizontal="left" wrapText="1"/>
    </xf>
    <xf numFmtId="0" fontId="0" fillId="3" borderId="42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zoomScale="115" zoomScaleNormal="115" workbookViewId="0">
      <selection activeCell="L2" sqref="L2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189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57</v>
      </c>
    </row>
    <row r="5" spans="1:10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10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10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10" ht="15" customHeight="1">
      <c r="A8" s="49"/>
      <c r="B8" s="50"/>
      <c r="C8" s="50"/>
      <c r="D8" s="51"/>
      <c r="E8" s="51"/>
      <c r="F8" s="51"/>
      <c r="G8" s="51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10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10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10" ht="15.75" customHeight="1">
      <c r="A13" s="9"/>
      <c r="D13" s="10"/>
      <c r="H13" s="6"/>
    </row>
    <row r="14" spans="1:10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10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10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10">
      <c r="A17" s="62" t="s">
        <v>19</v>
      </c>
      <c r="B17" s="63"/>
      <c r="C17" s="63"/>
      <c r="D17" s="63">
        <v>19</v>
      </c>
      <c r="E17" s="63"/>
      <c r="F17" s="63"/>
      <c r="G17" s="87"/>
      <c r="H17" s="6"/>
    </row>
    <row r="18" spans="1:10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10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10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10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5" si="0">ROUND(E24*F24, 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40.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45</v>
      </c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49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63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60</v>
      </c>
      <c r="J34" s="1">
        <v>67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69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70</v>
      </c>
      <c r="J37" s="1">
        <v>75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73</v>
      </c>
      <c r="J38" s="1">
        <v>77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76</v>
      </c>
      <c r="J39" s="1">
        <v>81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81</v>
      </c>
      <c r="J41" s="1">
        <v>85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84</v>
      </c>
      <c r="J42" s="1">
        <v>93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87</v>
      </c>
      <c r="J43" s="1">
        <v>95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90</v>
      </c>
      <c r="J44" s="1">
        <v>101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93</v>
      </c>
      <c r="J45" s="1">
        <v>108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96</v>
      </c>
      <c r="J46" s="1">
        <v>110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99</v>
      </c>
      <c r="J47" s="1">
        <v>123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36</v>
      </c>
      <c r="E48" s="19">
        <v>3</v>
      </c>
      <c r="F48" s="38"/>
      <c r="G48" s="19">
        <f t="shared" si="0"/>
        <v>0</v>
      </c>
      <c r="H48" s="37" t="s">
        <v>99</v>
      </c>
      <c r="J48" s="1">
        <v>124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93</v>
      </c>
      <c r="J49" s="1">
        <v>125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106</v>
      </c>
      <c r="J50" s="1">
        <v>127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130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111</v>
      </c>
      <c r="J52" s="1">
        <v>295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111</v>
      </c>
      <c r="J53" s="1">
        <v>299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116</v>
      </c>
      <c r="E54" s="19">
        <v>30</v>
      </c>
      <c r="F54" s="38"/>
      <c r="G54" s="19">
        <f t="shared" si="0"/>
        <v>0</v>
      </c>
      <c r="H54" s="37" t="s">
        <v>117</v>
      </c>
      <c r="J54" s="1">
        <v>148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116</v>
      </c>
      <c r="E55" s="19">
        <v>26</v>
      </c>
      <c r="F55" s="38"/>
      <c r="G55" s="19">
        <f t="shared" si="0"/>
        <v>0</v>
      </c>
      <c r="H55" s="37" t="s">
        <v>120</v>
      </c>
      <c r="J55" s="1">
        <v>149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116</v>
      </c>
      <c r="E56" s="19">
        <v>26</v>
      </c>
      <c r="F56" s="38"/>
      <c r="G56" s="19">
        <f t="shared" ref="G56:G80" si="1">ROUND(E56*F56, 2)</f>
        <v>0</v>
      </c>
      <c r="H56" s="37" t="s">
        <v>120</v>
      </c>
      <c r="J56" s="1">
        <v>151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125</v>
      </c>
      <c r="E57" s="19">
        <v>40</v>
      </c>
      <c r="F57" s="38"/>
      <c r="G57" s="19">
        <f t="shared" si="1"/>
        <v>0</v>
      </c>
      <c r="H57" s="37"/>
      <c r="J57" s="1">
        <v>152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116</v>
      </c>
      <c r="E58" s="19">
        <v>65</v>
      </c>
      <c r="F58" s="38"/>
      <c r="G58" s="19">
        <f t="shared" si="1"/>
        <v>0</v>
      </c>
      <c r="H58" s="37" t="s">
        <v>120</v>
      </c>
      <c r="J58" s="1">
        <v>162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116</v>
      </c>
      <c r="E59" s="19">
        <v>65</v>
      </c>
      <c r="F59" s="38"/>
      <c r="G59" s="19">
        <f t="shared" si="1"/>
        <v>0</v>
      </c>
      <c r="H59" s="37" t="s">
        <v>120</v>
      </c>
      <c r="J59" s="1">
        <v>167</v>
      </c>
    </row>
    <row r="60" spans="1:10" ht="29.25" customHeight="1">
      <c r="A60" s="16">
        <v>37</v>
      </c>
      <c r="B60" s="17" t="s">
        <v>130</v>
      </c>
      <c r="C60" s="36" t="s">
        <v>131</v>
      </c>
      <c r="D60" s="18" t="s">
        <v>41</v>
      </c>
      <c r="E60" s="19">
        <v>1</v>
      </c>
      <c r="F60" s="38"/>
      <c r="G60" s="19">
        <f t="shared" si="1"/>
        <v>0</v>
      </c>
      <c r="H60" s="37" t="s">
        <v>132</v>
      </c>
      <c r="J60" s="1">
        <v>169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116</v>
      </c>
      <c r="E61" s="19">
        <v>22</v>
      </c>
      <c r="F61" s="38"/>
      <c r="G61" s="19">
        <f t="shared" si="1"/>
        <v>0</v>
      </c>
      <c r="H61" s="37" t="s">
        <v>135</v>
      </c>
      <c r="J61" s="1">
        <v>177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116</v>
      </c>
      <c r="E62" s="19">
        <v>4</v>
      </c>
      <c r="F62" s="38"/>
      <c r="G62" s="19">
        <f t="shared" si="1"/>
        <v>0</v>
      </c>
      <c r="H62" s="37" t="s">
        <v>93</v>
      </c>
      <c r="J62" s="1">
        <v>179</v>
      </c>
    </row>
    <row r="63" spans="1:10" ht="29.25" customHeight="1">
      <c r="A63" s="16">
        <v>40</v>
      </c>
      <c r="B63" s="17" t="s">
        <v>138</v>
      </c>
      <c r="C63" s="36" t="s">
        <v>139</v>
      </c>
      <c r="D63" s="18" t="s">
        <v>116</v>
      </c>
      <c r="E63" s="19">
        <v>4</v>
      </c>
      <c r="F63" s="38"/>
      <c r="G63" s="19">
        <f t="shared" si="1"/>
        <v>0</v>
      </c>
      <c r="H63" s="37" t="s">
        <v>93</v>
      </c>
      <c r="J63" s="1">
        <v>186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116</v>
      </c>
      <c r="E64" s="19">
        <v>18</v>
      </c>
      <c r="F64" s="38"/>
      <c r="G64" s="19">
        <f t="shared" si="1"/>
        <v>0</v>
      </c>
      <c r="H64" s="37" t="s">
        <v>142</v>
      </c>
      <c r="J64" s="1">
        <v>187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116</v>
      </c>
      <c r="E65" s="19">
        <v>12</v>
      </c>
      <c r="F65" s="38"/>
      <c r="G65" s="19">
        <f t="shared" si="1"/>
        <v>0</v>
      </c>
      <c r="H65" s="37" t="s">
        <v>145</v>
      </c>
      <c r="J65" s="1">
        <v>188</v>
      </c>
    </row>
    <row r="66" spans="1:10" ht="29.25" customHeight="1">
      <c r="A66" s="16">
        <v>43</v>
      </c>
      <c r="B66" s="17" t="s">
        <v>146</v>
      </c>
      <c r="C66" s="36" t="s">
        <v>147</v>
      </c>
      <c r="D66" s="18" t="s">
        <v>116</v>
      </c>
      <c r="E66" s="19">
        <v>4</v>
      </c>
      <c r="F66" s="38"/>
      <c r="G66" s="19">
        <f t="shared" si="1"/>
        <v>0</v>
      </c>
      <c r="H66" s="37" t="s">
        <v>93</v>
      </c>
      <c r="J66" s="1">
        <v>189</v>
      </c>
    </row>
    <row r="67" spans="1:10" ht="29.25" customHeight="1">
      <c r="A67" s="16">
        <v>44</v>
      </c>
      <c r="B67" s="17" t="s">
        <v>148</v>
      </c>
      <c r="C67" s="36" t="s">
        <v>149</v>
      </c>
      <c r="D67" s="18" t="s">
        <v>116</v>
      </c>
      <c r="E67" s="19">
        <v>4</v>
      </c>
      <c r="F67" s="38"/>
      <c r="G67" s="19">
        <f t="shared" si="1"/>
        <v>0</v>
      </c>
      <c r="H67" s="37" t="s">
        <v>142</v>
      </c>
      <c r="J67" s="1">
        <v>191</v>
      </c>
    </row>
    <row r="68" spans="1:10" ht="29.25" customHeight="1">
      <c r="A68" s="16">
        <v>45</v>
      </c>
      <c r="B68" s="17" t="s">
        <v>150</v>
      </c>
      <c r="C68" s="36" t="s">
        <v>151</v>
      </c>
      <c r="D68" s="18" t="s">
        <v>116</v>
      </c>
      <c r="E68" s="19">
        <v>3</v>
      </c>
      <c r="F68" s="38"/>
      <c r="G68" s="19">
        <f t="shared" si="1"/>
        <v>0</v>
      </c>
      <c r="H68" s="37" t="s">
        <v>152</v>
      </c>
      <c r="J68" s="1">
        <v>192</v>
      </c>
    </row>
    <row r="69" spans="1:10" ht="29.25" customHeight="1">
      <c r="A69" s="16">
        <v>46</v>
      </c>
      <c r="B69" s="17" t="s">
        <v>153</v>
      </c>
      <c r="C69" s="36" t="s">
        <v>154</v>
      </c>
      <c r="D69" s="18" t="s">
        <v>116</v>
      </c>
      <c r="E69" s="19">
        <v>3</v>
      </c>
      <c r="F69" s="38"/>
      <c r="G69" s="19">
        <f t="shared" si="1"/>
        <v>0</v>
      </c>
      <c r="H69" s="37" t="s">
        <v>93</v>
      </c>
      <c r="J69" s="1">
        <v>316</v>
      </c>
    </row>
    <row r="70" spans="1:10" ht="29.25" customHeight="1">
      <c r="A70" s="16">
        <v>47</v>
      </c>
      <c r="B70" s="17" t="s">
        <v>155</v>
      </c>
      <c r="C70" s="36" t="s">
        <v>156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157</v>
      </c>
      <c r="J70" s="1">
        <v>204</v>
      </c>
    </row>
    <row r="71" spans="1:10" ht="29.25" customHeight="1">
      <c r="A71" s="16">
        <v>48</v>
      </c>
      <c r="B71" s="17" t="s">
        <v>158</v>
      </c>
      <c r="C71" s="36" t="s">
        <v>159</v>
      </c>
      <c r="D71" s="18" t="s">
        <v>41</v>
      </c>
      <c r="E71" s="19">
        <v>1</v>
      </c>
      <c r="F71" s="38"/>
      <c r="G71" s="19">
        <f t="shared" si="1"/>
        <v>0</v>
      </c>
      <c r="H71" s="37"/>
      <c r="J71" s="1">
        <v>205</v>
      </c>
    </row>
    <row r="72" spans="1:10" ht="29.25" customHeight="1">
      <c r="A72" s="16">
        <v>49</v>
      </c>
      <c r="B72" s="17" t="s">
        <v>160</v>
      </c>
      <c r="C72" s="36" t="s">
        <v>161</v>
      </c>
      <c r="D72" s="18" t="s">
        <v>36</v>
      </c>
      <c r="E72" s="19">
        <v>2</v>
      </c>
      <c r="F72" s="38"/>
      <c r="G72" s="19">
        <f t="shared" si="1"/>
        <v>0</v>
      </c>
      <c r="H72" s="37" t="s">
        <v>93</v>
      </c>
      <c r="J72" s="1">
        <v>207</v>
      </c>
    </row>
    <row r="73" spans="1:10" ht="29.25" customHeight="1">
      <c r="A73" s="16">
        <v>50</v>
      </c>
      <c r="B73" s="17" t="s">
        <v>162</v>
      </c>
      <c r="C73" s="36" t="s">
        <v>163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164</v>
      </c>
      <c r="J73" s="1">
        <v>209</v>
      </c>
    </row>
    <row r="74" spans="1:10" ht="29.25" customHeight="1">
      <c r="A74" s="16">
        <v>51</v>
      </c>
      <c r="B74" s="17" t="s">
        <v>165</v>
      </c>
      <c r="C74" s="36" t="s">
        <v>166</v>
      </c>
      <c r="D74" s="18" t="s">
        <v>41</v>
      </c>
      <c r="E74" s="19">
        <v>1</v>
      </c>
      <c r="F74" s="38"/>
      <c r="G74" s="19">
        <f t="shared" si="1"/>
        <v>0</v>
      </c>
      <c r="H74" s="37" t="s">
        <v>111</v>
      </c>
      <c r="J74" s="1">
        <v>329</v>
      </c>
    </row>
    <row r="75" spans="1:10" ht="29.25" customHeight="1">
      <c r="A75" s="16">
        <v>52</v>
      </c>
      <c r="B75" s="17" t="s">
        <v>167</v>
      </c>
      <c r="C75" s="36" t="s">
        <v>168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169</v>
      </c>
      <c r="J75" s="1">
        <v>237</v>
      </c>
    </row>
    <row r="76" spans="1:10" ht="29.25" customHeight="1">
      <c r="A76" s="16">
        <v>53</v>
      </c>
      <c r="B76" s="17" t="s">
        <v>170</v>
      </c>
      <c r="C76" s="36" t="s">
        <v>171</v>
      </c>
      <c r="D76" s="18" t="s">
        <v>36</v>
      </c>
      <c r="E76" s="19">
        <v>1</v>
      </c>
      <c r="F76" s="38"/>
      <c r="G76" s="19">
        <f t="shared" si="1"/>
        <v>0</v>
      </c>
      <c r="H76" s="37"/>
      <c r="J76" s="1">
        <v>241</v>
      </c>
    </row>
    <row r="77" spans="1:10" ht="29.25" customHeight="1">
      <c r="A77" s="16">
        <v>54</v>
      </c>
      <c r="B77" s="17" t="s">
        <v>172</v>
      </c>
      <c r="C77" s="36" t="s">
        <v>173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174</v>
      </c>
      <c r="J77" s="1">
        <v>252</v>
      </c>
    </row>
    <row r="78" spans="1:10" ht="29.25" customHeight="1">
      <c r="A78" s="16">
        <v>55</v>
      </c>
      <c r="B78" s="17" t="s">
        <v>175</v>
      </c>
      <c r="C78" s="36" t="s">
        <v>176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174</v>
      </c>
      <c r="J78" s="1">
        <v>253</v>
      </c>
    </row>
    <row r="79" spans="1:10" ht="29.25" customHeight="1">
      <c r="A79" s="16">
        <v>56</v>
      </c>
      <c r="B79" s="17" t="s">
        <v>177</v>
      </c>
      <c r="C79" s="36" t="s">
        <v>178</v>
      </c>
      <c r="D79" s="18" t="s">
        <v>116</v>
      </c>
      <c r="E79" s="19">
        <v>1</v>
      </c>
      <c r="F79" s="38"/>
      <c r="G79" s="19">
        <f t="shared" si="1"/>
        <v>0</v>
      </c>
      <c r="H79" s="37"/>
      <c r="J79" s="1">
        <v>290</v>
      </c>
    </row>
    <row r="80" spans="1:10" ht="29.25" customHeight="1">
      <c r="A80" s="16">
        <v>57</v>
      </c>
      <c r="B80" s="17" t="s">
        <v>179</v>
      </c>
      <c r="C80" s="36" t="s">
        <v>180</v>
      </c>
      <c r="D80" s="18" t="s">
        <v>21</v>
      </c>
      <c r="E80" s="19">
        <v>1</v>
      </c>
      <c r="F80" s="38"/>
      <c r="G80" s="19">
        <f t="shared" si="1"/>
        <v>0</v>
      </c>
      <c r="H80" s="37"/>
      <c r="J80" s="1">
        <v>306</v>
      </c>
    </row>
    <row r="81" spans="1:8" ht="27" customHeight="1">
      <c r="A81" s="90" t="s">
        <v>181</v>
      </c>
      <c r="B81" s="91"/>
      <c r="C81" s="91"/>
      <c r="D81" s="91"/>
      <c r="E81" s="91"/>
      <c r="F81" s="91"/>
      <c r="G81" s="15">
        <f>SUM(G24:G80)</f>
        <v>10000</v>
      </c>
      <c r="H81" s="26"/>
    </row>
    <row r="82" spans="1:8" s="29" customFormat="1" ht="27" customHeight="1">
      <c r="A82" s="44" t="s">
        <v>182</v>
      </c>
      <c r="B82" s="44"/>
      <c r="C82" s="44"/>
      <c r="D82" s="44"/>
      <c r="E82" s="44"/>
      <c r="F82" s="44"/>
      <c r="G82" s="44"/>
      <c r="H82" s="44"/>
    </row>
    <row r="83" spans="1:8" ht="27" customHeight="1">
      <c r="A83" s="43" t="s">
        <v>183</v>
      </c>
      <c r="B83" s="43"/>
      <c r="C83" s="43"/>
      <c r="D83" s="43"/>
      <c r="E83" s="43"/>
      <c r="F83" s="43"/>
      <c r="G83" s="43"/>
      <c r="H83" s="43"/>
    </row>
    <row r="84" spans="1:8" ht="35.1" customHeight="1">
      <c r="A84" s="32" t="s">
        <v>184</v>
      </c>
      <c r="B84" s="33"/>
      <c r="C84" s="33"/>
      <c r="D84" s="33"/>
      <c r="E84" s="34"/>
      <c r="F84" s="39"/>
      <c r="G84" s="31" t="s">
        <v>185</v>
      </c>
      <c r="H84" s="30"/>
    </row>
    <row r="85" spans="1:8" ht="15.75" customHeight="1">
      <c r="A85" s="27"/>
      <c r="B85" s="88" t="s">
        <v>186</v>
      </c>
      <c r="C85" s="88"/>
      <c r="D85" s="88"/>
      <c r="E85" s="88"/>
      <c r="F85" s="89"/>
    </row>
    <row r="86" spans="1:8" ht="45" customHeight="1">
      <c r="A86" s="28">
        <v>1</v>
      </c>
      <c r="B86" s="84" t="s">
        <v>187</v>
      </c>
      <c r="C86" s="84"/>
      <c r="D86" s="84"/>
      <c r="E86" s="84"/>
      <c r="F86" s="85"/>
    </row>
    <row r="87" spans="1:8" ht="60" customHeight="1">
      <c r="A87" s="28">
        <v>2</v>
      </c>
      <c r="B87" s="84" t="s">
        <v>188</v>
      </c>
      <c r="C87" s="84"/>
      <c r="D87" s="84"/>
      <c r="E87" s="84"/>
      <c r="F87" s="85"/>
    </row>
    <row r="88" spans="1:8" ht="45" customHeight="1">
      <c r="A88" s="28">
        <v>3</v>
      </c>
      <c r="B88" s="84" t="s">
        <v>189</v>
      </c>
      <c r="C88" s="84"/>
      <c r="D88" s="84"/>
      <c r="E88" s="84"/>
      <c r="F88" s="85"/>
    </row>
    <row r="89" spans="1:8" ht="120" customHeight="1">
      <c r="A89" s="28">
        <v>4</v>
      </c>
      <c r="B89" s="84" t="s">
        <v>190</v>
      </c>
      <c r="C89" s="84"/>
      <c r="D89" s="84"/>
      <c r="E89" s="84"/>
      <c r="F89" s="85"/>
    </row>
    <row r="90" spans="1:8">
      <c r="A90" s="10"/>
      <c r="B90" s="35"/>
      <c r="C90" s="35"/>
      <c r="D90" s="35"/>
      <c r="E90" s="35"/>
      <c r="F90" s="35"/>
    </row>
    <row r="91" spans="1:8">
      <c r="A91" s="10"/>
    </row>
    <row r="92" spans="1:8">
      <c r="A92" s="10"/>
    </row>
    <row r="93" spans="1:8">
      <c r="A93" s="10"/>
    </row>
    <row r="94" spans="1:8">
      <c r="A94" s="10"/>
    </row>
    <row r="95" spans="1:8">
      <c r="A95" s="10"/>
    </row>
    <row r="96" spans="1:8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</sheetData>
  <sheetProtection password="EB95" sheet="1" formatColumns="0" formatRows="0" insertColumns="0" insertHyperlinks="0" deleteColumns="0" deleteRows="0" autoFilter="0" pivotTables="0"/>
  <mergeCells count="39">
    <mergeCell ref="B86:F86"/>
    <mergeCell ref="B87:F87"/>
    <mergeCell ref="B88:F88"/>
    <mergeCell ref="B89:F89"/>
    <mergeCell ref="D15:G15"/>
    <mergeCell ref="D16:G16"/>
    <mergeCell ref="A16:C16"/>
    <mergeCell ref="B85:F85"/>
    <mergeCell ref="A81:F81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83:H83"/>
    <mergeCell ref="A82:H8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2018-04-10T13:10:26Z</cp:lastPrinted>
  <dcterms:created xsi:type="dcterms:W3CDTF">2016-02-28T17:51:02Z</dcterms:created>
  <dcterms:modified xsi:type="dcterms:W3CDTF">2018-04-16T07:50:43Z</dcterms:modified>
</cp:coreProperties>
</file>