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<sst xmlns="http://schemas.openxmlformats.org/spreadsheetml/2006/main" count="286" uniqueCount="227">
  <si>
    <t>Oprava volného bytu  č. 12, Fr. Formana 34</t>
  </si>
  <si>
    <t>VZ č. 85/2024</t>
  </si>
  <si>
    <t>28.3.2024 12:34:22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</si>
  <si>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</si>
  <si>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</si>
  <si>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</si>
  <si>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</si>
  <si>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</si>
  <si>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</si>
  <si>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</si>
  <si>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</si>
  <si>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</si>
  <si>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</si>
  <si>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</si>
  <si>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</si>
  <si>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</si>
  <si>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</si>
  <si>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</si>
  <si>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281/34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</si>
  <si>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</si>
  <si>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</si>
  <si>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</si>
  <si>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</si>
  <si>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</si>
  <si>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</si>
  <si>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</si>
  <si>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</si>
  <si>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</si>
  <si>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</si>
  <si>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</si>
  <si>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</si>
  <si>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</si>
  <si>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</si>
  <si>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</si>
  <si>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</si>
  <si>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</si>
  <si>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</si>
  <si>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</si>
  <si>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</si>
  <si>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</si>
  <si>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</si>
  <si>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</si>
  <si>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</si>
  <si>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</si>
  <si>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</si>
  <si>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</si>
  <si>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</si>
  <si>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</si>
  <si>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</si>
  <si>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</si>
  <si>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 xml:space="preserve">k WC kombi - masivní </t>
  </si>
  <si>
    <t>3.5</t>
  </si>
  <si>
    <t>výměna pancéřové hadičky</t>
  </si>
  <si>
    <t>k WC kombi</t>
  </si>
  <si>
    <t>3.6</t>
  </si>
  <si>
    <t>výměna rohového ventilu</t>
  </si>
  <si>
    <t>3.22</t>
  </si>
  <si>
    <t>výměna baterie dřezové stojánkové pákové</t>
  </si>
  <si>
    <t>ze dřezu - pákové vč. příslušenství - vysoké výtokové rameno, záruka min. 5 let</t>
  </si>
  <si>
    <t>3.33</t>
  </si>
  <si>
    <t>výměna dřezu nerez včetně příslušenství</t>
  </si>
  <si>
    <t>s malým odkapávačem, min. tl. plechu 0,8 mm, s otvorem pro stojánkovou baterii a mechanickým uzavíráním zátky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</si>
  <si>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</si>
  <si>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</si>
  <si>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</si>
  <si>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</si>
  <si>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</si>
  <si>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s panty s tlumením na ramínku, tl. lamina min. 18 mm, masivní tyčová úchytka, dekor dřeva jako KL, ABS hrany 2 mm</t>
  </si>
  <si>
    <t>3.41</t>
  </si>
  <si>
    <t>výměna digestoře klasické s vnitřním recirkulačním odtahem</t>
  </si>
  <si>
    <t>bílá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</si>
  <si>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</si>
  <si>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</si>
  <si>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dělene v polovině výšky skříně, osadit na nožkách s krycí lištou zakončenou transparentní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</si>
  <si>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</si>
  <si>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</si>
  <si>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</si>
  <si>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</si>
  <si>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  - bílé - HDF s povrchovou úpravou CPL laminát</t>
  </si>
  <si>
    <t>3.56</t>
  </si>
  <si>
    <t>výměna vnitřních dveří – plné 80 cm</t>
  </si>
  <si>
    <t>LO - bílé - HDF s povrchovou úpravou CPL laminát</t>
  </si>
  <si>
    <t>3.69</t>
  </si>
  <si>
    <t>výměna dveřního prahu – délka 80 cm</t>
  </si>
  <si>
    <t>vstupní dveře - dubový - lakovaný</t>
  </si>
  <si>
    <t>3.77</t>
  </si>
  <si>
    <t>výměna přechodových lišt – délka 60 cm</t>
  </si>
  <si>
    <t>WC a KOU, hliníkové - dekor sladit na WC dlažbě a v KOU k PVC (odsouhlasit objednatelem)</t>
  </si>
  <si>
    <t>3.79</t>
  </si>
  <si>
    <t>výměna přechodových lišt – délka 80 cm</t>
  </si>
  <si>
    <t xml:space="preserve">LO a PO s KU, hliníkové - dekor sladit k novému PVC  a dlažbě (odsouhlasit objednatelem) </t>
  </si>
  <si>
    <t>3.82</t>
  </si>
  <si>
    <t>výměna dveřního kování</t>
  </si>
  <si>
    <t xml:space="preserve">WC, PO s KU, LO - rozetové - masivní kov </t>
  </si>
  <si>
    <t>3.83</t>
  </si>
  <si>
    <t>výměna zámku u dveří</t>
  </si>
  <si>
    <t>PO s KU, LO, WC (na WC  tzv. "WC zámek")</t>
  </si>
  <si>
    <t>3.84</t>
  </si>
  <si>
    <t>výměna zárubně ocelové pro dveře – šířky 60 cm</t>
  </si>
  <si>
    <t xml:space="preserve"> WC 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</si>
  <si>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</si>
  <si>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</si>
  <si>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</si>
  <si>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</si>
  <si>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</si>
  <si>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vč. opravy detailu napojení na dlažbu chodby domu</t>
  </si>
  <si>
    <t>3.113</t>
  </si>
  <si>
    <t>výměna dřezové desky dl. 120 cm, vč. ukončovacích lišt</t>
  </si>
  <si>
    <t xml:space="preserve">tl. min. 38 mm, ukončovací lišta u obkladu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</si>
  <si>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</si>
  <si>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</si>
  <si>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</si>
  <si>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</si>
  <si>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</si>
  <si>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(z roku 2017) - pro možnost položení nového PVC a obkladu vč. zakrytí (zastrečování)</t>
  </si>
  <si>
    <t>3.168</t>
  </si>
  <si>
    <t>zřízení osvětlení pod kuchyňskou linku</t>
  </si>
  <si>
    <t>vč. zednického zapravení (dle potřeby)</t>
  </si>
  <si>
    <t>3.212</t>
  </si>
  <si>
    <t>výměna vnitřních dveří – prosklené 3/3 sklo svislý pruh, 80 cm</t>
  </si>
  <si>
    <t>z PŘ do PO s KU - bílé - HDF s povrchovou úpravou CPL laminát</t>
  </si>
  <si>
    <t>4.1</t>
  </si>
  <si>
    <t>stržení původního PVC</t>
  </si>
  <si>
    <t>m2</t>
  </si>
  <si>
    <t xml:space="preserve">PO s KU - 30 m2, LO - 9 m2 </t>
  </si>
  <si>
    <t>4.2</t>
  </si>
  <si>
    <t>úprava podkladu – nivelace</t>
  </si>
  <si>
    <t>PO s KU - 30 m2, LO - 9 m2 - do tl. 15 mm</t>
  </si>
  <si>
    <t>4.4</t>
  </si>
  <si>
    <t>položení PVC – vyšší zátěž, celoplošně podlepit</t>
  </si>
  <si>
    <t>PO s KU a LO, dekor dřevěné plovoucí podlahy (dekor odsouhlasit objednatelem). Upozornění: Místnost PO s KU má nepravidelný tvar - větší spotřeba materiálu!</t>
  </si>
  <si>
    <t>4.6</t>
  </si>
  <si>
    <t>montáž obvodové soklové plastové lišty včetně doplňků</t>
  </si>
  <si>
    <t>bm</t>
  </si>
  <si>
    <t>PO s KU  a LO - barevně sladit k novému dekoru PVC</t>
  </si>
  <si>
    <t>5.1</t>
  </si>
  <si>
    <t>provedení štukových omítek, vč. vyrovnání podkladu, 2x penetrace, použití lepidla, perlinky s doplňky, rohovníků, okolo špalet oken a dveří</t>
  </si>
  <si>
    <t>WC - 4,5 m2 (celé vč. stropu), LO - 39,5 m2 (celá vč. stropu). PŘ - 6,5 m2 (1 stěna s dveřmi do PO s KU a WC), PO s KU - 19 m2 (2 stěny s dveřmi do KOU, LO a PŘ)</t>
  </si>
  <si>
    <t>5.4</t>
  </si>
  <si>
    <t>škrábání stěn,stropů</t>
  </si>
  <si>
    <t>místnosti a stěny před štukovými omítkami - tj. WC - 4,5 m2 (celé vč. stropu), LO - 39,5 m2 (celá vč. stropu). PŘ - 6,5 m2 (1 stěna s dveřmi do PO s KU a WC), PO s KU - 19 m2 (2 stěny s dveřmi do KOU, LO a PŘ)</t>
  </si>
  <si>
    <t>5.5</t>
  </si>
  <si>
    <t>malba bílá</t>
  </si>
  <si>
    <t xml:space="preserve">PŘ - 23 m2 (3 stěny a strop), PO s KU - 68 m2 (zbývající stěny a strop  bez nových štukových omítek) - otěruvzdorná </t>
  </si>
  <si>
    <t>5.6</t>
  </si>
  <si>
    <t>malba dvojnásobná bílá</t>
  </si>
  <si>
    <t xml:space="preserve">místnosti a stěny po štukových omítkách - tj. WC - 4,5 m2 (celé vč. stropu), LO - 39,5 m2 (celá vč. stropu). PŘ - 6,5 m2 (1 stěna s dveřmi do PO s KU a WC), PO s KU - 19 m2 (2 stěny s dveřmi do KOU, LO a PŘ) - otěruvzdorná </t>
  </si>
  <si>
    <t>5.17</t>
  </si>
  <si>
    <t>silikonování spár, viz poznámka</t>
  </si>
  <si>
    <t>odtokového žlabu ve sprchovém koutu</t>
  </si>
  <si>
    <t>5.23</t>
  </si>
  <si>
    <t>oprava fasádní omítky, viz poznámka</t>
  </si>
  <si>
    <t xml:space="preserve">na lodžii pod oknem (prasklina - zdivo z YTONGU), vč. následného barevného nátěru opravované fasády ve stávajícím odstínu </t>
  </si>
  <si>
    <t>5.29</t>
  </si>
  <si>
    <t>oklepání omítek včetně penetrace a vyspravení stěrkovým tmelem, v rozsahu % - viz poznámka</t>
  </si>
  <si>
    <t>v LO - v rozsahu do 20% celkové plochy omítek (celková plocha omítek je v LO je 39,5 m2)</t>
  </si>
  <si>
    <t>6.8</t>
  </si>
  <si>
    <t>vybourání keramického obkladu</t>
  </si>
  <si>
    <t xml:space="preserve">WC - 8,5 m2, KU -1,5 m2   </t>
  </si>
  <si>
    <t>6.9</t>
  </si>
  <si>
    <t>provedení keramického obkladu včetně úpravy podkladu</t>
  </si>
  <si>
    <t>WC - 8,5 m2 (dvoubarevná kombinace), KU -1,5 m2  (světlý) - dekory odsouhlasit objednatelem</t>
  </si>
  <si>
    <t>6.11</t>
  </si>
  <si>
    <t>položení keramické dlažby vnitřní</t>
  </si>
  <si>
    <t xml:space="preserve">WC - 1,5 m2, PŘ - 5,5 m2 - dekor odsouhlasit objednatelem </t>
  </si>
  <si>
    <t>6.14</t>
  </si>
  <si>
    <t>vybourání dlažby</t>
  </si>
  <si>
    <t xml:space="preserve">WC - 1,5 m2, PŘ - 5,5 m2 </t>
  </si>
  <si>
    <t>6.15</t>
  </si>
  <si>
    <t>vybourání soklíku</t>
  </si>
  <si>
    <t>m</t>
  </si>
  <si>
    <t>bm  - v PŘ</t>
  </si>
  <si>
    <t>6.16</t>
  </si>
  <si>
    <t>provedení soklíku kolem dlažby</t>
  </si>
  <si>
    <t>v PŘ</t>
  </si>
  <si>
    <t>6.18</t>
  </si>
  <si>
    <t>úprava podkladu pod dlažbu , včetně hydroizolace</t>
  </si>
  <si>
    <t xml:space="preserve">WC - 1,5 m2, PŘ - 5,5 m2 vč.soklíku -  1 m2 </t>
  </si>
  <si>
    <t>6.29</t>
  </si>
  <si>
    <t>zhotovení nového keramického obkladu včetně úpravy podkladu pod obklad v KU mezi horním a spodním dílem KL a kolem sporáku</t>
  </si>
  <si>
    <t>za PS (z obou stran až po podlahu a k digestoří vč.  přední hrany navazující zdi)  - dekor odsouhlasit objednatelem</t>
  </si>
  <si>
    <t>7.11</t>
  </si>
  <si>
    <t>nátěr radiátorů</t>
  </si>
  <si>
    <t xml:space="preserve">v celém bytě - 4x deskové a 1x žebřík - bílý odstín - syntetika určená pro radiátory (např. RADBAL S 2119) </t>
  </si>
  <si>
    <t>7.12</t>
  </si>
  <si>
    <t>nátěr rozvodů ÚT</t>
  </si>
  <si>
    <t xml:space="preserve">cca 14 bm - v celém bytě - bílý odstín - syntetika určená pro radiátory (např. RADBAL S 2119) </t>
  </si>
  <si>
    <t>7.13</t>
  </si>
  <si>
    <t>nátěr rozvodů plynu</t>
  </si>
  <si>
    <t>syntetika - bílý odstín (na začátku a konci trubky v každé místnosti označit žlutým pruhem, rozvod je veden přes PŘ do KU)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</si>
  <si>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</si>
  <si>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</si>
  <si>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</si>
  <si>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</si>
  <si>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</si>
  <si>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</si>
  <si>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</si>
  <si>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</si>
  <si>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z obou stran vč. rámu - syntetika - odstín sladit k novému obkladu (odsouhlasit objednatelem)</t>
  </si>
  <si>
    <t>8.24</t>
  </si>
  <si>
    <t>kontrola a případná oprava (výměna) odpadů</t>
  </si>
  <si>
    <t>KOU - odpadu (odtoku) žlabu ve sprchovém koutu (zapáchá)</t>
  </si>
  <si>
    <t>9.1</t>
  </si>
  <si>
    <t>opravy a seřízení plastových oken, viz poznámka</t>
  </si>
  <si>
    <t>v celém bytě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</si>
  <si>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</si>
  <si>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</si>
  <si>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</si>
  <si>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</si>
  <si>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</si>
  <si>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9.38</t>
  </si>
  <si>
    <t>dodání dorazů dveří viz poznámka</t>
  </si>
  <si>
    <t>v celém bytě dle potřeby</t>
  </si>
  <si>
    <t>11.36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</si>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</sst>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showGridLines="0" tabSelected="1" zoomScale="115" zoomScaleNormal="115" workbookViewId="0" topLeftCell="A82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1935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53</v>
      </c>
      <c r="J31" s="1">
        <v>47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7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74</v>
      </c>
    </row>
    <row r="34" spans="1:10" ht="15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77</v>
      </c>
    </row>
    <row r="35" spans="1:10" ht="75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81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82</v>
      </c>
    </row>
    <row r="37" spans="1:10" ht="150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90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93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95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81</v>
      </c>
      <c r="J40" s="1">
        <v>97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84</v>
      </c>
      <c r="J41" s="1">
        <v>110</v>
      </c>
    </row>
    <row r="42" spans="1:10" ht="60">
      <c r="A42" s="16">
        <v>19</v>
      </c>
      <c r="B42" s="17" t="s">
        <v>85</v>
      </c>
      <c r="C42" s="36" t="s">
        <v>86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87</v>
      </c>
      <c r="J42" s="1">
        <v>118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35</v>
      </c>
      <c r="E43" s="19">
        <v>2</v>
      </c>
      <c r="F43" s="38"/>
      <c r="G43" s="19">
        <f t="shared" si="0"/>
        <v>0</v>
      </c>
      <c r="H43" s="37" t="s">
        <v>90</v>
      </c>
      <c r="J43" s="1">
        <v>120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3</v>
      </c>
      <c r="F44" s="38"/>
      <c r="G44" s="19">
        <f t="shared" si="0"/>
        <v>0</v>
      </c>
      <c r="H44" s="37" t="s">
        <v>93</v>
      </c>
      <c r="J44" s="1">
        <v>123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96</v>
      </c>
      <c r="J45" s="1">
        <v>124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99</v>
      </c>
      <c r="J46" s="1">
        <v>125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35</v>
      </c>
      <c r="E47" s="19">
        <v>2</v>
      </c>
      <c r="F47" s="38"/>
      <c r="G47" s="19">
        <f t="shared" si="0"/>
        <v>0</v>
      </c>
      <c r="H47" s="37" t="s">
        <v>102</v>
      </c>
      <c r="J47" s="1">
        <v>127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105</v>
      </c>
      <c r="J48" s="1">
        <v>130</v>
      </c>
    </row>
    <row r="49" spans="1:10" ht="75">
      <c r="A49" s="16">
        <v>26</v>
      </c>
      <c r="B49" s="17" t="s">
        <v>106</v>
      </c>
      <c r="C49" s="36" t="s">
        <v>107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108</v>
      </c>
      <c r="J49" s="1">
        <v>299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35</v>
      </c>
      <c r="E50" s="19">
        <v>2</v>
      </c>
      <c r="F50" s="38"/>
      <c r="G50" s="19">
        <f t="shared" si="0"/>
        <v>0</v>
      </c>
      <c r="H50" s="37" t="s">
        <v>111</v>
      </c>
      <c r="J50" s="1">
        <v>305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114</v>
      </c>
      <c r="J51" s="1">
        <v>315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35</v>
      </c>
      <c r="E52" s="19">
        <v>1</v>
      </c>
      <c r="F52" s="38"/>
      <c r="G52" s="19">
        <f t="shared" si="0"/>
        <v>0</v>
      </c>
      <c r="H52" s="37" t="s">
        <v>117</v>
      </c>
      <c r="J52" s="1">
        <v>412</v>
      </c>
    </row>
    <row r="53" spans="1:10" ht="45">
      <c r="A53" s="16">
        <v>30</v>
      </c>
      <c r="B53" s="17" t="s">
        <v>118</v>
      </c>
      <c r="C53" s="36" t="s">
        <v>119</v>
      </c>
      <c r="D53" s="18" t="s">
        <v>35</v>
      </c>
      <c r="E53" s="19">
        <v>1</v>
      </c>
      <c r="F53" s="38"/>
      <c r="G53" s="19">
        <f t="shared" si="0"/>
        <v>0</v>
      </c>
      <c r="H53" s="37" t="s">
        <v>120</v>
      </c>
      <c r="J53" s="1">
        <v>525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123</v>
      </c>
      <c r="E54" s="19">
        <v>39</v>
      </c>
      <c r="F54" s="38"/>
      <c r="G54" s="19">
        <f t="shared" si="0"/>
        <v>0</v>
      </c>
      <c r="H54" s="37" t="s">
        <v>124</v>
      </c>
      <c r="J54" s="1">
        <v>148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123</v>
      </c>
      <c r="E55" s="19">
        <v>39</v>
      </c>
      <c r="F55" s="38"/>
      <c r="G55" s="19">
        <f t="shared" si="0"/>
        <v>0</v>
      </c>
      <c r="H55" s="37" t="s">
        <v>127</v>
      </c>
      <c r="J55" s="1">
        <v>149</v>
      </c>
    </row>
    <row r="56" spans="1:10" ht="90">
      <c r="A56" s="16">
        <v>33</v>
      </c>
      <c r="B56" s="17" t="s">
        <v>128</v>
      </c>
      <c r="C56" s="36" t="s">
        <v>129</v>
      </c>
      <c r="D56" s="18" t="s">
        <v>123</v>
      </c>
      <c r="E56" s="19">
        <v>39</v>
      </c>
      <c r="F56" s="38"/>
      <c r="G56" s="19">
        <f aca="true" t="shared" si="1" ref="G56:G84">ROUND(E56*F56,2)</f>
        <v>0</v>
      </c>
      <c r="H56" s="37" t="s">
        <v>130</v>
      </c>
      <c r="J56" s="1">
        <v>151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133</v>
      </c>
      <c r="E57" s="19">
        <v>34.5</v>
      </c>
      <c r="F57" s="38"/>
      <c r="G57" s="19">
        <f t="shared" si="1"/>
        <v>0</v>
      </c>
      <c r="H57" s="37" t="s">
        <v>134</v>
      </c>
      <c r="J57" s="1">
        <v>153</v>
      </c>
    </row>
    <row r="58" spans="1:10" ht="90">
      <c r="A58" s="16">
        <v>35</v>
      </c>
      <c r="B58" s="17" t="s">
        <v>135</v>
      </c>
      <c r="C58" s="36" t="s">
        <v>136</v>
      </c>
      <c r="D58" s="18" t="s">
        <v>123</v>
      </c>
      <c r="E58" s="19">
        <v>69.5</v>
      </c>
      <c r="F58" s="38"/>
      <c r="G58" s="19">
        <f t="shared" si="1"/>
        <v>0</v>
      </c>
      <c r="H58" s="37" t="s">
        <v>137</v>
      </c>
      <c r="J58" s="1">
        <v>162</v>
      </c>
    </row>
    <row r="59" spans="1:10" ht="120">
      <c r="A59" s="16">
        <v>36</v>
      </c>
      <c r="B59" s="17" t="s">
        <v>138</v>
      </c>
      <c r="C59" s="36" t="s">
        <v>139</v>
      </c>
      <c r="D59" s="18" t="s">
        <v>123</v>
      </c>
      <c r="E59" s="19">
        <v>69.5</v>
      </c>
      <c r="F59" s="38"/>
      <c r="G59" s="19">
        <f t="shared" si="1"/>
        <v>0</v>
      </c>
      <c r="H59" s="37" t="s">
        <v>140</v>
      </c>
      <c r="J59" s="1">
        <v>165</v>
      </c>
    </row>
    <row r="60" spans="1:10" ht="75">
      <c r="A60" s="16">
        <v>37</v>
      </c>
      <c r="B60" s="17" t="s">
        <v>141</v>
      </c>
      <c r="C60" s="36" t="s">
        <v>142</v>
      </c>
      <c r="D60" s="18" t="s">
        <v>123</v>
      </c>
      <c r="E60" s="19">
        <v>91</v>
      </c>
      <c r="F60" s="38"/>
      <c r="G60" s="19">
        <f t="shared" si="1"/>
        <v>0</v>
      </c>
      <c r="H60" s="37" t="s">
        <v>143</v>
      </c>
      <c r="J60" s="1">
        <v>166</v>
      </c>
    </row>
    <row r="61" spans="1:10" ht="120">
      <c r="A61" s="16">
        <v>38</v>
      </c>
      <c r="B61" s="17" t="s">
        <v>144</v>
      </c>
      <c r="C61" s="36" t="s">
        <v>145</v>
      </c>
      <c r="D61" s="18" t="s">
        <v>123</v>
      </c>
      <c r="E61" s="19">
        <v>69.5</v>
      </c>
      <c r="F61" s="38"/>
      <c r="G61" s="19">
        <f t="shared" si="1"/>
        <v>0</v>
      </c>
      <c r="H61" s="37" t="s">
        <v>146</v>
      </c>
      <c r="J61" s="1">
        <v>167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133</v>
      </c>
      <c r="E62" s="19">
        <v>2</v>
      </c>
      <c r="F62" s="38"/>
      <c r="G62" s="19">
        <f t="shared" si="1"/>
        <v>0</v>
      </c>
      <c r="H62" s="37" t="s">
        <v>149</v>
      </c>
      <c r="J62" s="1">
        <v>416</v>
      </c>
    </row>
    <row r="63" spans="1:10" ht="75">
      <c r="A63" s="16">
        <v>40</v>
      </c>
      <c r="B63" s="17" t="s">
        <v>150</v>
      </c>
      <c r="C63" s="36" t="s">
        <v>151</v>
      </c>
      <c r="D63" s="18" t="s">
        <v>123</v>
      </c>
      <c r="E63" s="19">
        <v>0.5</v>
      </c>
      <c r="F63" s="38"/>
      <c r="G63" s="19">
        <f t="shared" si="1"/>
        <v>0</v>
      </c>
      <c r="H63" s="37" t="s">
        <v>152</v>
      </c>
      <c r="J63" s="1">
        <v>455</v>
      </c>
    </row>
    <row r="64" spans="1:10" ht="60">
      <c r="A64" s="16">
        <v>41</v>
      </c>
      <c r="B64" s="17" t="s">
        <v>153</v>
      </c>
      <c r="C64" s="36" t="s">
        <v>154</v>
      </c>
      <c r="D64" s="18" t="s">
        <v>123</v>
      </c>
      <c r="E64" s="19">
        <v>39.5</v>
      </c>
      <c r="F64" s="38"/>
      <c r="G64" s="19">
        <f t="shared" si="1"/>
        <v>0</v>
      </c>
      <c r="H64" s="37" t="s">
        <v>155</v>
      </c>
      <c r="J64" s="1">
        <v>503</v>
      </c>
    </row>
    <row r="65" spans="1:10" ht="15">
      <c r="A65" s="16">
        <v>42</v>
      </c>
      <c r="B65" s="17" t="s">
        <v>156</v>
      </c>
      <c r="C65" s="36" t="s">
        <v>157</v>
      </c>
      <c r="D65" s="18" t="s">
        <v>123</v>
      </c>
      <c r="E65" s="19">
        <v>10</v>
      </c>
      <c r="F65" s="38"/>
      <c r="G65" s="19">
        <f t="shared" si="1"/>
        <v>0</v>
      </c>
      <c r="H65" s="37" t="s">
        <v>158</v>
      </c>
      <c r="J65" s="1">
        <v>176</v>
      </c>
    </row>
    <row r="66" spans="1:10" ht="60">
      <c r="A66" s="16">
        <v>43</v>
      </c>
      <c r="B66" s="17" t="s">
        <v>159</v>
      </c>
      <c r="C66" s="36" t="s">
        <v>160</v>
      </c>
      <c r="D66" s="18" t="s">
        <v>123</v>
      </c>
      <c r="E66" s="19">
        <v>10</v>
      </c>
      <c r="F66" s="38"/>
      <c r="G66" s="19">
        <f t="shared" si="1"/>
        <v>0</v>
      </c>
      <c r="H66" s="37" t="s">
        <v>161</v>
      </c>
      <c r="J66" s="1">
        <v>177</v>
      </c>
    </row>
    <row r="67" spans="1:10" ht="45">
      <c r="A67" s="16">
        <v>44</v>
      </c>
      <c r="B67" s="17" t="s">
        <v>162</v>
      </c>
      <c r="C67" s="36" t="s">
        <v>163</v>
      </c>
      <c r="D67" s="18" t="s">
        <v>123</v>
      </c>
      <c r="E67" s="19">
        <v>7</v>
      </c>
      <c r="F67" s="38"/>
      <c r="G67" s="19">
        <f t="shared" si="1"/>
        <v>0</v>
      </c>
      <c r="H67" s="37" t="s">
        <v>164</v>
      </c>
      <c r="J67" s="1">
        <v>179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123</v>
      </c>
      <c r="E68" s="19">
        <v>7</v>
      </c>
      <c r="F68" s="38"/>
      <c r="G68" s="19">
        <f t="shared" si="1"/>
        <v>0</v>
      </c>
      <c r="H68" s="37" t="s">
        <v>167</v>
      </c>
      <c r="J68" s="1">
        <v>182</v>
      </c>
    </row>
    <row r="69" spans="1:10" ht="15">
      <c r="A69" s="16">
        <v>46</v>
      </c>
      <c r="B69" s="17" t="s">
        <v>168</v>
      </c>
      <c r="C69" s="36" t="s">
        <v>169</v>
      </c>
      <c r="D69" s="18" t="s">
        <v>170</v>
      </c>
      <c r="E69" s="19">
        <v>8</v>
      </c>
      <c r="F69" s="38"/>
      <c r="G69" s="19">
        <f t="shared" si="1"/>
        <v>0</v>
      </c>
      <c r="H69" s="37" t="s">
        <v>171</v>
      </c>
      <c r="J69" s="1">
        <v>183</v>
      </c>
    </row>
    <row r="70" spans="1:10" ht="15">
      <c r="A70" s="16">
        <v>47</v>
      </c>
      <c r="B70" s="17" t="s">
        <v>172</v>
      </c>
      <c r="C70" s="36" t="s">
        <v>173</v>
      </c>
      <c r="D70" s="18" t="s">
        <v>123</v>
      </c>
      <c r="E70" s="19">
        <v>1</v>
      </c>
      <c r="F70" s="38"/>
      <c r="G70" s="19">
        <f t="shared" si="1"/>
        <v>0</v>
      </c>
      <c r="H70" s="37" t="s">
        <v>174</v>
      </c>
      <c r="J70" s="1">
        <v>184</v>
      </c>
    </row>
    <row r="71" spans="1:10" ht="30">
      <c r="A71" s="16">
        <v>48</v>
      </c>
      <c r="B71" s="17" t="s">
        <v>175</v>
      </c>
      <c r="C71" s="36" t="s">
        <v>176</v>
      </c>
      <c r="D71" s="18" t="s">
        <v>123</v>
      </c>
      <c r="E71" s="19">
        <v>8</v>
      </c>
      <c r="F71" s="38"/>
      <c r="G71" s="19">
        <f t="shared" si="1"/>
        <v>0</v>
      </c>
      <c r="H71" s="37" t="s">
        <v>177</v>
      </c>
      <c r="J71" s="1">
        <v>186</v>
      </c>
    </row>
    <row r="72" spans="1:10" ht="75">
      <c r="A72" s="16">
        <v>49</v>
      </c>
      <c r="B72" s="17" t="s">
        <v>178</v>
      </c>
      <c r="C72" s="36" t="s">
        <v>179</v>
      </c>
      <c r="D72" s="18" t="s">
        <v>123</v>
      </c>
      <c r="E72" s="19">
        <v>2</v>
      </c>
      <c r="F72" s="38"/>
      <c r="G72" s="19">
        <f t="shared" si="1"/>
        <v>0</v>
      </c>
      <c r="H72" s="37" t="s">
        <v>180</v>
      </c>
      <c r="J72" s="1">
        <v>401</v>
      </c>
    </row>
    <row r="73" spans="1:10" ht="75">
      <c r="A73" s="16">
        <v>50</v>
      </c>
      <c r="B73" s="17" t="s">
        <v>181</v>
      </c>
      <c r="C73" s="36" t="s">
        <v>182</v>
      </c>
      <c r="D73" s="18" t="s">
        <v>35</v>
      </c>
      <c r="E73" s="19">
        <v>5</v>
      </c>
      <c r="F73" s="38"/>
      <c r="G73" s="19">
        <f t="shared" si="1"/>
        <v>0</v>
      </c>
      <c r="H73" s="37" t="s">
        <v>183</v>
      </c>
      <c r="J73" s="1">
        <v>204</v>
      </c>
    </row>
    <row r="74" spans="1:10" ht="60">
      <c r="A74" s="16">
        <v>51</v>
      </c>
      <c r="B74" s="17" t="s">
        <v>184</v>
      </c>
      <c r="C74" s="36" t="s">
        <v>185</v>
      </c>
      <c r="D74" s="18" t="s">
        <v>39</v>
      </c>
      <c r="E74" s="19">
        <v>1</v>
      </c>
      <c r="F74" s="38"/>
      <c r="G74" s="19">
        <f t="shared" si="1"/>
        <v>0</v>
      </c>
      <c r="H74" s="37" t="s">
        <v>186</v>
      </c>
      <c r="J74" s="1">
        <v>205</v>
      </c>
    </row>
    <row r="75" spans="1:10" ht="75">
      <c r="A75" s="16">
        <v>52</v>
      </c>
      <c r="B75" s="17" t="s">
        <v>187</v>
      </c>
      <c r="C75" s="36" t="s">
        <v>188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189</v>
      </c>
      <c r="J75" s="1">
        <v>206</v>
      </c>
    </row>
    <row r="76" spans="1:10" ht="30">
      <c r="A76" s="16">
        <v>53</v>
      </c>
      <c r="B76" s="17" t="s">
        <v>190</v>
      </c>
      <c r="C76" s="36" t="s">
        <v>191</v>
      </c>
      <c r="D76" s="18" t="s">
        <v>35</v>
      </c>
      <c r="E76" s="19">
        <v>2</v>
      </c>
      <c r="F76" s="38"/>
      <c r="G76" s="19">
        <f t="shared" si="1"/>
        <v>0</v>
      </c>
      <c r="H76" s="37" t="s">
        <v>192</v>
      </c>
      <c r="J76" s="1">
        <v>207</v>
      </c>
    </row>
    <row r="77" spans="1:10" ht="45">
      <c r="A77" s="16">
        <v>54</v>
      </c>
      <c r="B77" s="17" t="s">
        <v>193</v>
      </c>
      <c r="C77" s="36" t="s">
        <v>194</v>
      </c>
      <c r="D77" s="18" t="s">
        <v>35</v>
      </c>
      <c r="E77" s="19">
        <v>3</v>
      </c>
      <c r="F77" s="38"/>
      <c r="G77" s="19">
        <f t="shared" si="1"/>
        <v>0</v>
      </c>
      <c r="H77" s="37" t="s">
        <v>195</v>
      </c>
      <c r="J77" s="1">
        <v>209</v>
      </c>
    </row>
    <row r="78" spans="1:10" ht="60">
      <c r="A78" s="16">
        <v>55</v>
      </c>
      <c r="B78" s="17" t="s">
        <v>196</v>
      </c>
      <c r="C78" s="36" t="s">
        <v>197</v>
      </c>
      <c r="D78" s="18" t="s">
        <v>123</v>
      </c>
      <c r="E78" s="19">
        <v>0.5</v>
      </c>
      <c r="F78" s="38"/>
      <c r="G78" s="19">
        <f t="shared" si="1"/>
        <v>0</v>
      </c>
      <c r="H78" s="37" t="s">
        <v>198</v>
      </c>
      <c r="J78" s="1">
        <v>389</v>
      </c>
    </row>
    <row r="79" spans="1:10" ht="45">
      <c r="A79" s="16">
        <v>56</v>
      </c>
      <c r="B79" s="17" t="s">
        <v>199</v>
      </c>
      <c r="C79" s="36" t="s">
        <v>200</v>
      </c>
      <c r="D79" s="18" t="s">
        <v>39</v>
      </c>
      <c r="E79" s="19">
        <v>1</v>
      </c>
      <c r="F79" s="38"/>
      <c r="G79" s="19">
        <f t="shared" si="1"/>
        <v>0</v>
      </c>
      <c r="H79" s="37" t="s">
        <v>201</v>
      </c>
      <c r="J79" s="1">
        <v>329</v>
      </c>
    </row>
    <row r="80" spans="1:10" ht="30">
      <c r="A80" s="16">
        <v>57</v>
      </c>
      <c r="B80" s="17" t="s">
        <v>202</v>
      </c>
      <c r="C80" s="36" t="s">
        <v>203</v>
      </c>
      <c r="D80" s="18" t="s">
        <v>35</v>
      </c>
      <c r="E80" s="19">
        <v>3</v>
      </c>
      <c r="F80" s="38"/>
      <c r="G80" s="19">
        <f t="shared" si="1"/>
        <v>0</v>
      </c>
      <c r="H80" s="37" t="s">
        <v>204</v>
      </c>
      <c r="J80" s="1">
        <v>237</v>
      </c>
    </row>
    <row r="81" spans="1:10" ht="30">
      <c r="A81" s="16">
        <v>58</v>
      </c>
      <c r="B81" s="17" t="s">
        <v>205</v>
      </c>
      <c r="C81" s="36" t="s">
        <v>206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207</v>
      </c>
      <c r="J81" s="1">
        <v>252</v>
      </c>
    </row>
    <row r="82" spans="1:10" ht="30">
      <c r="A82" s="16">
        <v>59</v>
      </c>
      <c r="B82" s="17" t="s">
        <v>208</v>
      </c>
      <c r="C82" s="36" t="s">
        <v>209</v>
      </c>
      <c r="D82" s="18" t="s">
        <v>35</v>
      </c>
      <c r="E82" s="19">
        <v>1</v>
      </c>
      <c r="F82" s="38"/>
      <c r="G82" s="19">
        <f t="shared" si="1"/>
        <v>0</v>
      </c>
      <c r="H82" s="37" t="s">
        <v>207</v>
      </c>
      <c r="J82" s="1">
        <v>253</v>
      </c>
    </row>
    <row r="83" spans="1:10" ht="15">
      <c r="A83" s="16">
        <v>60</v>
      </c>
      <c r="B83" s="17" t="s">
        <v>210</v>
      </c>
      <c r="C83" s="36" t="s">
        <v>211</v>
      </c>
      <c r="D83" s="18" t="s">
        <v>39</v>
      </c>
      <c r="E83" s="19">
        <v>1</v>
      </c>
      <c r="F83" s="38"/>
      <c r="G83" s="19">
        <f t="shared" si="1"/>
        <v>0</v>
      </c>
      <c r="H83" s="37" t="s">
        <v>212</v>
      </c>
      <c r="J83" s="1">
        <v>517</v>
      </c>
    </row>
    <row r="84" spans="1:10" ht="15">
      <c r="A84" s="16">
        <v>61</v>
      </c>
      <c r="B84" s="17" t="s">
        <v>213</v>
      </c>
      <c r="C84" s="36" t="s">
        <v>214</v>
      </c>
      <c r="D84" s="18" t="s">
        <v>21</v>
      </c>
      <c r="E84" s="19">
        <v>1</v>
      </c>
      <c r="F84" s="38"/>
      <c r="G84" s="19">
        <f t="shared" si="1"/>
        <v>0</v>
      </c>
      <c r="H84" s="37" t="s">
        <v>215</v>
      </c>
      <c r="J84" s="1">
        <v>336</v>
      </c>
    </row>
    <row r="85" spans="1:8" ht="18.75">
      <c r="A85" s="83" t="s">
        <v>216</v>
      </c>
      <c r="B85" s="84"/>
      <c r="C85" s="84"/>
      <c r="D85" s="84"/>
      <c r="E85" s="84"/>
      <c r="F85" s="84"/>
      <c r="G85" s="15">
        <f>SUM(G24:G84)</f>
        <v>10000</v>
      </c>
      <c r="H85" s="26"/>
    </row>
    <row r="86" spans="1:8" s="29" customFormat="1" ht="27" customHeight="1">
      <c r="A86" s="104" t="s">
        <v>217</v>
      </c>
      <c r="B86" s="104"/>
      <c r="C86" s="104"/>
      <c r="D86" s="104"/>
      <c r="E86" s="104"/>
      <c r="F86" s="104"/>
      <c r="G86" s="104"/>
      <c r="H86" s="104"/>
    </row>
    <row r="87" spans="1:8" ht="27" customHeight="1">
      <c r="A87" s="103" t="s">
        <v>218</v>
      </c>
      <c r="B87" s="103"/>
      <c r="C87" s="103"/>
      <c r="D87" s="103"/>
      <c r="E87" s="103"/>
      <c r="F87" s="103"/>
      <c r="G87" s="103"/>
      <c r="H87" s="103"/>
    </row>
    <row r="88" spans="1:8" ht="35.1" customHeight="1">
      <c r="A88" s="32" t="s">
        <v>219</v>
      </c>
      <c r="B88" s="33"/>
      <c r="C88" s="33"/>
      <c r="D88" s="33"/>
      <c r="E88" s="34"/>
      <c r="F88" s="39"/>
      <c r="G88" s="31" t="s">
        <v>220</v>
      </c>
      <c r="H88" s="30"/>
    </row>
    <row r="89" spans="1:6" ht="15.75" customHeight="1">
      <c r="A89" s="27"/>
      <c r="B89" s="81" t="s">
        <v>221</v>
      </c>
      <c r="C89" s="81"/>
      <c r="D89" s="81"/>
      <c r="E89" s="81"/>
      <c r="F89" s="82"/>
    </row>
    <row r="90" spans="1:6" ht="45" customHeight="1">
      <c r="A90" s="28">
        <v>1</v>
      </c>
      <c r="B90" s="105" t="s">
        <v>222</v>
      </c>
      <c r="C90" s="105"/>
      <c r="D90" s="105"/>
      <c r="E90" s="105"/>
      <c r="F90" s="106"/>
    </row>
    <row r="91" spans="1:6" ht="60" customHeight="1">
      <c r="A91" s="28">
        <v>2</v>
      </c>
      <c r="B91" s="105" t="s">
        <v>223</v>
      </c>
      <c r="C91" s="105"/>
      <c r="D91" s="105"/>
      <c r="E91" s="105"/>
      <c r="F91" s="106"/>
    </row>
    <row r="92" spans="1:6" ht="45" customHeight="1">
      <c r="A92" s="28">
        <v>3</v>
      </c>
      <c r="B92" s="105" t="s">
        <v>224</v>
      </c>
      <c r="C92" s="105"/>
      <c r="D92" s="105"/>
      <c r="E92" s="105"/>
      <c r="F92" s="106"/>
    </row>
    <row r="93" spans="1:6" ht="75" customHeight="1">
      <c r="A93" s="28">
        <v>4</v>
      </c>
      <c r="B93" s="105" t="s">
        <v>225</v>
      </c>
      <c r="C93" s="105"/>
      <c r="D93" s="105"/>
      <c r="E93" s="105"/>
      <c r="F93" s="106"/>
    </row>
    <row r="94" spans="1:6" ht="120" customHeight="1">
      <c r="A94" s="28">
        <v>5</v>
      </c>
      <c r="B94" s="105" t="s">
        <v>226</v>
      </c>
      <c r="C94" s="105"/>
      <c r="D94" s="105"/>
      <c r="E94" s="105"/>
      <c r="F94" s="106"/>
    </row>
    <row r="95" spans="1:6" ht="15">
      <c r="A95" s="10"/>
      <c r="B95" s="35"/>
      <c r="C95" s="35"/>
      <c r="D95" s="35"/>
      <c r="E95" s="35"/>
      <c r="F95" s="35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40">
    <mergeCell ref="B90:F90"/>
    <mergeCell ref="B91:F91"/>
    <mergeCell ref="B92:F92"/>
    <mergeCell ref="B93:F93"/>
    <mergeCell ref="B94:F94"/>
    <mergeCell ref="B89:F89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2024-04-04T11:26:00Z</dcterms:modified>
  <cp:category/>
  <cp:version/>
  <cp:contentType/>
  <cp:contentStatus/>
</cp:coreProperties>
</file>