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2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1" i="1" s="1"/>
  <c r="G25" i="1"/>
  <c r="G24" i="1"/>
</calcChain>
</file>

<file path=xl/sharedStrings.xml><?xml version="1.0" encoding="utf-8"?>
<sst xmlns="http://schemas.openxmlformats.org/spreadsheetml/2006/main" count="270" uniqueCount="212">
  <si>
    <t>Oprava volného bytu č. 39, ul. V. Košaře 1</t>
  </si>
  <si>
    <t>VZ č. 142/2024</t>
  </si>
  <si>
    <t>20.6.2024 12:52:12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</si>
  <si>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</si>
  <si>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</si>
  <si>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</si>
  <si>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</si>
  <si>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</si>
  <si>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</si>
  <si>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</si>
  <si>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</si>
  <si>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</si>
  <si>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</si>
  <si>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</si>
  <si>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</si>
  <si>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</si>
  <si>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</si>
  <si>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</si>
  <si>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</si>
  <si>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</si>
  <si>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</si>
  <si>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</si>
  <si>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</si>
  <si>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</si>
  <si>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</si>
  <si>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</si>
  <si>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</si>
  <si>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</si>
  <si>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</si>
  <si>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</si>
  <si>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</si>
  <si>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</si>
  <si>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</si>
  <si>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</si>
  <si>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</si>
  <si>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</si>
  <si>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</si>
  <si>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</si>
  <si>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</si>
  <si>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</si>
  <si>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</si>
  <si>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</si>
  <si>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</si>
  <si>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</si>
  <si>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</si>
  <si>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</si>
  <si>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</si>
  <si>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</si>
  <si>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osvětlení v KOU, položku naceňte dle tabulky níže "Poznámky"</t>
  </si>
  <si>
    <t>3.10</t>
  </si>
  <si>
    <t>výměna vany 160 cm</t>
  </si>
  <si>
    <t>Akrylová</t>
  </si>
  <si>
    <t>3.22</t>
  </si>
  <si>
    <t>výměna baterie dřezové stojánkové pákové</t>
  </si>
  <si>
    <t>3.33</t>
  </si>
  <si>
    <t>výměna dřezu nerez včetně příslušenství</t>
  </si>
  <si>
    <t>min. tl. plechu 0,8 mm</t>
  </si>
  <si>
    <t>3.39</t>
  </si>
  <si>
    <t>výměna kuchyňské linky atypický rozměr, viz poznámka</t>
  </si>
  <si>
    <t>cca 2,25 m,tloušťka lamina min. 18mm, dekor dřevo, ve spodní části 4x šuplík s kolejničkami, ABS hrany 2mm, včetně skříňky nad vysunovací digestoř, zavírače zásuvek a dvířek s měkkým dorazem (měkký doraz při otevírání i při zavírání), spodní skříňky osadit na nožkách s krycí lištou výšky max. 10 cm a zakončené transparentní lištou, masívní tyčové úchytky, osvětlení led páskem v AL liště</t>
  </si>
  <si>
    <t>3.42</t>
  </si>
  <si>
    <t>výměna digestoře komínové s vnějším odtahem</t>
  </si>
  <si>
    <t>výsuvná, dle VOP</t>
  </si>
  <si>
    <t>3.48</t>
  </si>
  <si>
    <t>výměna spižní skříně včetně polic a žebříku</t>
  </si>
  <si>
    <t>tloušťka lamina min. 18mm, dekor dtto KU-linka, dvířka dvoukřídlá (umístěná tak, aby parapet nebránil plnému otevírání dvířek), zavírač dvířek s měkkým dorazem, masívní tyčové úchytky</t>
  </si>
  <si>
    <t>3.54</t>
  </si>
  <si>
    <t>výměna vnitřních dveří – plné 60 cm</t>
  </si>
  <si>
    <t>KOU - bílé</t>
  </si>
  <si>
    <t>3.56</t>
  </si>
  <si>
    <t>výměna vnitřních dveří – plné 80 cm</t>
  </si>
  <si>
    <t>LO - bílé</t>
  </si>
  <si>
    <t>3.77</t>
  </si>
  <si>
    <t>výměna přechodových lišt – délka 60 cm</t>
  </si>
  <si>
    <t>KOU (event. práh lakovaný dle výškového rozdílu podlah KOU-PŘ)</t>
  </si>
  <si>
    <t>3.79</t>
  </si>
  <si>
    <t>výměna přechodových lišt – délka 80 cm</t>
  </si>
  <si>
    <t>2xOP+LO+DP</t>
  </si>
  <si>
    <t>3.82</t>
  </si>
  <si>
    <t>výměna dveřního kování</t>
  </si>
  <si>
    <t>kov - 2xOP+LO+DP+KOU</t>
  </si>
  <si>
    <t>3.83</t>
  </si>
  <si>
    <t>výměna zámku u dveří</t>
  </si>
  <si>
    <t>2xOP+LO+DP+KOU</t>
  </si>
  <si>
    <t>3.84</t>
  </si>
  <si>
    <t>výměna zárubně ocelové pro dveře – šířky 60 cm</t>
  </si>
  <si>
    <t>KOU včetně zednické úpravy</t>
  </si>
  <si>
    <t>3.86</t>
  </si>
  <si>
    <t>výměna zárubně ocelové pro dveře – šířky 80 cm</t>
  </si>
  <si>
    <t>DP+LO+2xOP včetně zednické úpravy</t>
  </si>
  <si>
    <t>3.116</t>
  </si>
  <si>
    <t>výměna dřezové desky atypický rozměr, vč. ukončovacích lišt - viz poznámka</t>
  </si>
  <si>
    <t>cca 2,25 m, min. tl.38 mm</t>
  </si>
  <si>
    <t>3.118</t>
  </si>
  <si>
    <t>výměna větracích mřížek</t>
  </si>
  <si>
    <t>KU ve spiž. skříni, s uzavíratelnými klapkami</t>
  </si>
  <si>
    <t>3.133</t>
  </si>
  <si>
    <t>oprava vestavné/spižní skříně, viz poznámka</t>
  </si>
  <si>
    <t>šatní skříň v PŘ cca 285x265x60 cm - výměna 2ks bočních krycích lišt rámu (cca 5x265 cm) a 4ks bočních krycích (kartáčových cca 5x265 cm) lišt posuvných dveří, zachovat dekor, brzdící plíšky prostředních posuvných dveří včetně seřízení dveří</t>
  </si>
  <si>
    <t>3.145</t>
  </si>
  <si>
    <t>přebroušení a lakování stávajících dveřních prahů vč. demontáže a zpětné montáže, viz poznámka</t>
  </si>
  <si>
    <t>80 cm - vstupní dveře</t>
  </si>
  <si>
    <t>3.185</t>
  </si>
  <si>
    <t>oprava baterie, viz poznámka</t>
  </si>
  <si>
    <t>výměna držáku sprchovací hadice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</si>
  <si>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</si>
  <si>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</si>
  <si>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</si>
  <si>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</si>
  <si>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</si>
  <si>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</si>
  <si>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</si>
  <si>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DP+2xOP (z PŘ + KU) - bílé</t>
  </si>
  <si>
    <t>4.1</t>
  </si>
  <si>
    <t>stržení původního PVC</t>
  </si>
  <si>
    <t>m2</t>
  </si>
  <si>
    <t>OP+LO+KU+DP+PŘ</t>
  </si>
  <si>
    <t>4.2</t>
  </si>
  <si>
    <t>úprava podkladu – nivelace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</si>
  <si>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</si>
  <si>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</si>
  <si>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</si>
  <si>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</si>
  <si>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</si>
  <si>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4.8</t>
  </si>
  <si>
    <t>odstranění palubové podlahy</t>
  </si>
  <si>
    <t>5.6</t>
  </si>
  <si>
    <t>malba dvojnásobná bílá</t>
  </si>
  <si>
    <t>KU+OP+DP+LO+PŘ včetně penetračního nátěru, vyrovnání a vyspravení stěn malířskou stěrkou 30%</t>
  </si>
  <si>
    <t>5.7</t>
  </si>
  <si>
    <t>malba voděodolnou barvou – bytové jádro</t>
  </si>
  <si>
    <t>KU+PŘ</t>
  </si>
  <si>
    <t>5.17</t>
  </si>
  <si>
    <t>silikonování spár, viz poznámka</t>
  </si>
  <si>
    <t>celý byt - styk prahů s podlahou a zárubněmi, kolem oken, balkón. dveří (i z venkovní strany) a parapetů</t>
  </si>
  <si>
    <t>6.3</t>
  </si>
  <si>
    <t>obezdění vany 160 cm,včetně instalace vanových dvířek</t>
  </si>
  <si>
    <t>dvířka na magnet</t>
  </si>
  <si>
    <t>6.5</t>
  </si>
  <si>
    <t>oprava keramického obkladu</t>
  </si>
  <si>
    <t>výměna 5ks vnitřních rohových lišt</t>
  </si>
  <si>
    <t>6.6</t>
  </si>
  <si>
    <t>přespárování keramického obkladu</t>
  </si>
  <si>
    <t>KOU - zachovat dekor</t>
  </si>
  <si>
    <t>6.7</t>
  </si>
  <si>
    <t>provedení hydroizolace pod obklad</t>
  </si>
  <si>
    <t>KOU</t>
  </si>
  <si>
    <t>6.8</t>
  </si>
  <si>
    <t>vybourání keramického obkladu</t>
  </si>
  <si>
    <t>KOU+KU</t>
  </si>
  <si>
    <t>6.9</t>
  </si>
  <si>
    <t>provedení keramického obkladu včetně úpravy podkladu</t>
  </si>
  <si>
    <t>KOU (kolem vany)  + KU-mezi vrchním a spodním dílem KL a kolem sporáku po zárubně (na SDK desky)</t>
  </si>
  <si>
    <t>6.12</t>
  </si>
  <si>
    <t>přespárování dlažby</t>
  </si>
  <si>
    <t>kolem vany</t>
  </si>
  <si>
    <t>6.41</t>
  </si>
  <si>
    <t>vybourání obezděné vany</t>
  </si>
  <si>
    <t>160 cm</t>
  </si>
  <si>
    <t>7.14</t>
  </si>
  <si>
    <t>nátěr zárubní – šířka 60 cm</t>
  </si>
  <si>
    <t>KOU barva bílá syntetika</t>
  </si>
  <si>
    <t>7.16</t>
  </si>
  <si>
    <t>nátěr zárubní – šířka 80 cm</t>
  </si>
  <si>
    <t>LO+DP+2xOP barva bílá syntetika</t>
  </si>
  <si>
    <t>7.19</t>
  </si>
  <si>
    <t>nátěr parapetních desek vnějších</t>
  </si>
  <si>
    <t>lodžie - plech cca 155x30 cm, barva šedá syntetika</t>
  </si>
  <si>
    <t>8.16</t>
  </si>
  <si>
    <t>výměna radiátoru – deskový,viz poznámka</t>
  </si>
  <si>
    <t>minimální hodnoty těles ÚT - KU(1.201kW) + OP(1.651 kW) + DP(940 kW)</t>
  </si>
  <si>
    <t>8.20</t>
  </si>
  <si>
    <t>výměna termoregulačního ventilu, včetně hlavice</t>
  </si>
  <si>
    <t>OP+KU+DP+LO</t>
  </si>
  <si>
    <t>8.21</t>
  </si>
  <si>
    <t>oprava rozvodu ÚT, viz poznámka</t>
  </si>
  <si>
    <t>OP+KU+DP - pro napojení nových těles ÚT</t>
  </si>
  <si>
    <t>8.24</t>
  </si>
  <si>
    <t>kontrola a případná oprava (výměna) odpadů</t>
  </si>
  <si>
    <t>KOU+WC, KU</t>
  </si>
  <si>
    <t>8.39</t>
  </si>
  <si>
    <t>výměna pračkového sifonu</t>
  </si>
  <si>
    <t>v KOU</t>
  </si>
  <si>
    <t>9.1</t>
  </si>
  <si>
    <t>opravy a seřízení plastových oken, viz poznámka</t>
  </si>
  <si>
    <t>celý byt včetně balkon. dveří (9 okenních křídel + 1x balkón dveře)</t>
  </si>
  <si>
    <t>9.14</t>
  </si>
  <si>
    <t>výroba klíčů pro zámkovou vložku</t>
  </si>
  <si>
    <t>poštovní schránka</t>
  </si>
  <si>
    <t>9.24</t>
  </si>
  <si>
    <t>demontáž bytových doplňků, viz poznámka</t>
  </si>
  <si>
    <t>plynový sporák včetně vystavení vyřazovacího protokolu, KOU - odstranění 2ks držáků konzol</t>
  </si>
  <si>
    <t>9.31</t>
  </si>
  <si>
    <t>oprava WC, splachovače, viz. poznámka</t>
  </si>
  <si>
    <t>oprava - výměna splachovacího mechanismu pro WC kombi JIKA duální</t>
  </si>
  <si>
    <t>9.37</t>
  </si>
  <si>
    <t>doplňující práce viz poznámka</t>
  </si>
  <si>
    <t>výměna 2ks čipů od domu</t>
  </si>
  <si>
    <t>11.33</t>
  </si>
  <si>
    <t>celkový úklid po opravách</t>
  </si>
  <si>
    <t>včetně umytí oken a balkón. dveří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</si>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</sst>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14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1993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51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74</v>
      </c>
    </row>
    <row r="32" spans="1:10" ht="22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80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83</v>
      </c>
    </row>
    <row r="34" spans="1:10" ht="10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89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97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118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77</v>
      </c>
      <c r="J38" s="1">
        <v>120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5</v>
      </c>
      <c r="F39" s="38"/>
      <c r="G39" s="19">
        <f t="shared" si="0"/>
        <v>0</v>
      </c>
      <c r="H39" s="37" t="s">
        <v>80</v>
      </c>
      <c r="J39" s="1">
        <v>123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5</v>
      </c>
      <c r="F40" s="38"/>
      <c r="G40" s="19">
        <f t="shared" si="0"/>
        <v>0</v>
      </c>
      <c r="H40" s="37" t="s">
        <v>83</v>
      </c>
      <c r="J40" s="1">
        <v>124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125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305</v>
      </c>
    </row>
    <row r="45" spans="1:10" ht="150" x14ac:dyDescent="0.25">
      <c r="A45" s="16">
        <v>22</v>
      </c>
      <c r="B45" s="17" t="s">
        <v>96</v>
      </c>
      <c r="C45" s="36" t="s">
        <v>97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98</v>
      </c>
      <c r="J45" s="1">
        <v>328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361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462</v>
      </c>
    </row>
    <row r="48" spans="1:10" ht="75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497</v>
      </c>
    </row>
    <row r="49" spans="1:10" ht="45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498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112</v>
      </c>
      <c r="J50" s="1">
        <v>525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115</v>
      </c>
      <c r="E51" s="19">
        <v>71</v>
      </c>
      <c r="F51" s="38"/>
      <c r="G51" s="19">
        <f t="shared" si="0"/>
        <v>0</v>
      </c>
      <c r="H51" s="37" t="s">
        <v>116</v>
      </c>
      <c r="J51" s="1">
        <v>148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115</v>
      </c>
      <c r="E52" s="19">
        <v>71</v>
      </c>
      <c r="F52" s="38"/>
      <c r="G52" s="19">
        <f t="shared" si="0"/>
        <v>0</v>
      </c>
      <c r="H52" s="37" t="s">
        <v>116</v>
      </c>
      <c r="J52" s="1">
        <v>149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115</v>
      </c>
      <c r="E53" s="19">
        <v>71</v>
      </c>
      <c r="F53" s="38"/>
      <c r="G53" s="19">
        <f t="shared" si="0"/>
        <v>0</v>
      </c>
      <c r="H53" s="37" t="s">
        <v>116</v>
      </c>
      <c r="J53" s="1">
        <v>151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79</v>
      </c>
      <c r="F54" s="38"/>
      <c r="G54" s="19">
        <f t="shared" si="0"/>
        <v>0</v>
      </c>
      <c r="H54" s="37" t="s">
        <v>116</v>
      </c>
      <c r="J54" s="1">
        <v>153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115</v>
      </c>
      <c r="E55" s="19">
        <v>71</v>
      </c>
      <c r="F55" s="38"/>
      <c r="G55" s="19">
        <f t="shared" si="0"/>
        <v>0</v>
      </c>
      <c r="H55" s="37" t="s">
        <v>116</v>
      </c>
      <c r="J55" s="1">
        <v>155</v>
      </c>
    </row>
    <row r="56" spans="1:10" ht="60" x14ac:dyDescent="0.25">
      <c r="A56" s="16">
        <v>33</v>
      </c>
      <c r="B56" s="17" t="s">
        <v>126</v>
      </c>
      <c r="C56" s="36" t="s">
        <v>127</v>
      </c>
      <c r="D56" s="18" t="s">
        <v>115</v>
      </c>
      <c r="E56" s="19">
        <v>272</v>
      </c>
      <c r="F56" s="38"/>
      <c r="G56" s="19">
        <f t="shared" ref="G56:G80" si="1">ROUND(E56*F56, 2)</f>
        <v>0</v>
      </c>
      <c r="H56" s="37" t="s">
        <v>128</v>
      </c>
      <c r="J56" s="1">
        <v>167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115</v>
      </c>
      <c r="E57" s="19">
        <v>14</v>
      </c>
      <c r="F57" s="38"/>
      <c r="G57" s="19">
        <f t="shared" si="1"/>
        <v>0</v>
      </c>
      <c r="H57" s="37" t="s">
        <v>131</v>
      </c>
      <c r="J57" s="1">
        <v>168</v>
      </c>
    </row>
    <row r="58" spans="1:10" ht="60" x14ac:dyDescent="0.25">
      <c r="A58" s="16">
        <v>35</v>
      </c>
      <c r="B58" s="17" t="s">
        <v>132</v>
      </c>
      <c r="C58" s="36" t="s">
        <v>133</v>
      </c>
      <c r="D58" s="18" t="s">
        <v>123</v>
      </c>
      <c r="E58" s="19">
        <v>47</v>
      </c>
      <c r="F58" s="38"/>
      <c r="G58" s="19">
        <f t="shared" si="1"/>
        <v>0</v>
      </c>
      <c r="H58" s="37" t="s">
        <v>134</v>
      </c>
      <c r="J58" s="1">
        <v>416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42</v>
      </c>
      <c r="E59" s="19">
        <v>1</v>
      </c>
      <c r="F59" s="38"/>
      <c r="G59" s="19">
        <f t="shared" si="1"/>
        <v>0</v>
      </c>
      <c r="H59" s="37" t="s">
        <v>137</v>
      </c>
      <c r="J59" s="1">
        <v>171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115</v>
      </c>
      <c r="E60" s="19">
        <v>1</v>
      </c>
      <c r="F60" s="38"/>
      <c r="G60" s="19">
        <f t="shared" si="1"/>
        <v>0</v>
      </c>
      <c r="H60" s="37" t="s">
        <v>140</v>
      </c>
      <c r="J60" s="1">
        <v>173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115</v>
      </c>
      <c r="E61" s="19">
        <v>1</v>
      </c>
      <c r="F61" s="38"/>
      <c r="G61" s="19">
        <f t="shared" si="1"/>
        <v>0</v>
      </c>
      <c r="H61" s="37" t="s">
        <v>143</v>
      </c>
      <c r="J61" s="1">
        <v>174</v>
      </c>
    </row>
    <row r="62" spans="1:10" x14ac:dyDescent="0.25">
      <c r="A62" s="16">
        <v>39</v>
      </c>
      <c r="B62" s="17" t="s">
        <v>144</v>
      </c>
      <c r="C62" s="36" t="s">
        <v>145</v>
      </c>
      <c r="D62" s="18" t="s">
        <v>115</v>
      </c>
      <c r="E62" s="19">
        <v>2</v>
      </c>
      <c r="F62" s="38"/>
      <c r="G62" s="19">
        <f t="shared" si="1"/>
        <v>0</v>
      </c>
      <c r="H62" s="37" t="s">
        <v>146</v>
      </c>
      <c r="J62" s="1">
        <v>175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115</v>
      </c>
      <c r="E63" s="19">
        <v>6</v>
      </c>
      <c r="F63" s="38"/>
      <c r="G63" s="19">
        <f t="shared" si="1"/>
        <v>0</v>
      </c>
      <c r="H63" s="37" t="s">
        <v>149</v>
      </c>
      <c r="J63" s="1">
        <v>176</v>
      </c>
    </row>
    <row r="64" spans="1:10" ht="60" x14ac:dyDescent="0.25">
      <c r="A64" s="16">
        <v>41</v>
      </c>
      <c r="B64" s="17" t="s">
        <v>150</v>
      </c>
      <c r="C64" s="36" t="s">
        <v>151</v>
      </c>
      <c r="D64" s="18" t="s">
        <v>115</v>
      </c>
      <c r="E64" s="19">
        <v>6</v>
      </c>
      <c r="F64" s="38"/>
      <c r="G64" s="19">
        <f t="shared" si="1"/>
        <v>0</v>
      </c>
      <c r="H64" s="37" t="s">
        <v>152</v>
      </c>
      <c r="J64" s="1">
        <v>177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115</v>
      </c>
      <c r="E65" s="19">
        <v>0.5</v>
      </c>
      <c r="F65" s="38"/>
      <c r="G65" s="19">
        <f t="shared" si="1"/>
        <v>0</v>
      </c>
      <c r="H65" s="37" t="s">
        <v>155</v>
      </c>
      <c r="J65" s="1">
        <v>180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158</v>
      </c>
      <c r="J66" s="1">
        <v>479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161</v>
      </c>
      <c r="J67" s="1">
        <v>207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4</v>
      </c>
      <c r="F68" s="38"/>
      <c r="G68" s="19">
        <f t="shared" si="1"/>
        <v>0</v>
      </c>
      <c r="H68" s="37" t="s">
        <v>164</v>
      </c>
      <c r="J68" s="1">
        <v>209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115</v>
      </c>
      <c r="E69" s="19">
        <v>0.5</v>
      </c>
      <c r="F69" s="38"/>
      <c r="G69" s="19">
        <f t="shared" si="1"/>
        <v>0</v>
      </c>
      <c r="H69" s="37" t="s">
        <v>167</v>
      </c>
      <c r="J69" s="1">
        <v>212</v>
      </c>
    </row>
    <row r="70" spans="1:10" ht="45" x14ac:dyDescent="0.25">
      <c r="A70" s="16">
        <v>47</v>
      </c>
      <c r="B70" s="17" t="s">
        <v>168</v>
      </c>
      <c r="C70" s="36" t="s">
        <v>169</v>
      </c>
      <c r="D70" s="18" t="s">
        <v>36</v>
      </c>
      <c r="E70" s="19">
        <v>3</v>
      </c>
      <c r="F70" s="38"/>
      <c r="G70" s="19">
        <f t="shared" si="1"/>
        <v>0</v>
      </c>
      <c r="H70" s="37" t="s">
        <v>170</v>
      </c>
      <c r="J70" s="1">
        <v>229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36</v>
      </c>
      <c r="E71" s="19">
        <v>4</v>
      </c>
      <c r="F71" s="38"/>
      <c r="G71" s="19">
        <f t="shared" si="1"/>
        <v>0</v>
      </c>
      <c r="H71" s="37" t="s">
        <v>173</v>
      </c>
      <c r="J71" s="1">
        <v>233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176</v>
      </c>
      <c r="J72" s="1">
        <v>234</v>
      </c>
    </row>
    <row r="73" spans="1:10" ht="30" x14ac:dyDescent="0.25">
      <c r="A73" s="16">
        <v>50</v>
      </c>
      <c r="B73" s="17" t="s">
        <v>177</v>
      </c>
      <c r="C73" s="36" t="s">
        <v>178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179</v>
      </c>
      <c r="J73" s="1">
        <v>329</v>
      </c>
    </row>
    <row r="74" spans="1:10" x14ac:dyDescent="0.25">
      <c r="A74" s="16">
        <v>51</v>
      </c>
      <c r="B74" s="17" t="s">
        <v>180</v>
      </c>
      <c r="C74" s="36" t="s">
        <v>181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182</v>
      </c>
      <c r="J74" s="1">
        <v>456</v>
      </c>
    </row>
    <row r="75" spans="1:10" ht="45" x14ac:dyDescent="0.25">
      <c r="A75" s="16">
        <v>52</v>
      </c>
      <c r="B75" s="17" t="s">
        <v>183</v>
      </c>
      <c r="C75" s="36" t="s">
        <v>184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185</v>
      </c>
      <c r="J75" s="1">
        <v>237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188</v>
      </c>
      <c r="J76" s="1">
        <v>250</v>
      </c>
    </row>
    <row r="77" spans="1:10" ht="60" x14ac:dyDescent="0.25">
      <c r="A77" s="16">
        <v>54</v>
      </c>
      <c r="B77" s="17" t="s">
        <v>189</v>
      </c>
      <c r="C77" s="36" t="s">
        <v>190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191</v>
      </c>
      <c r="J77" s="1">
        <v>303</v>
      </c>
    </row>
    <row r="78" spans="1:10" ht="45" x14ac:dyDescent="0.25">
      <c r="A78" s="16">
        <v>55</v>
      </c>
      <c r="B78" s="17" t="s">
        <v>192</v>
      </c>
      <c r="C78" s="36" t="s">
        <v>193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194</v>
      </c>
      <c r="J78" s="1">
        <v>457</v>
      </c>
    </row>
    <row r="79" spans="1:10" x14ac:dyDescent="0.25">
      <c r="A79" s="16">
        <v>56</v>
      </c>
      <c r="B79" s="17" t="s">
        <v>195</v>
      </c>
      <c r="C79" s="36" t="s">
        <v>196</v>
      </c>
      <c r="D79" s="18" t="s">
        <v>42</v>
      </c>
      <c r="E79" s="19">
        <v>1</v>
      </c>
      <c r="F79" s="38"/>
      <c r="G79" s="19">
        <f t="shared" si="1"/>
        <v>0</v>
      </c>
      <c r="H79" s="37" t="s">
        <v>197</v>
      </c>
      <c r="J79" s="1">
        <v>514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21</v>
      </c>
      <c r="E80" s="19">
        <v>1</v>
      </c>
      <c r="F80" s="38"/>
      <c r="G80" s="19">
        <f t="shared" si="1"/>
        <v>0</v>
      </c>
      <c r="H80" s="37" t="s">
        <v>200</v>
      </c>
      <c r="J80" s="1">
        <v>309</v>
      </c>
    </row>
    <row r="81" spans="1:8" ht="18.75" x14ac:dyDescent="0.25">
      <c r="A81" s="83" t="s">
        <v>201</v>
      </c>
      <c r="B81" s="84"/>
      <c r="C81" s="84"/>
      <c r="D81" s="84"/>
      <c r="E81" s="84"/>
      <c r="F81" s="84"/>
      <c r="G81" s="15">
        <f>SUM(G24:G80)</f>
        <v>20000</v>
      </c>
      <c r="H81" s="26"/>
    </row>
    <row r="82" spans="1:8" s="29" customFormat="1" ht="27" customHeight="1" x14ac:dyDescent="0.25">
      <c r="A82" s="104" t="s">
        <v>202</v>
      </c>
      <c r="B82" s="104"/>
      <c r="C82" s="104"/>
      <c r="D82" s="104"/>
      <c r="E82" s="104"/>
      <c r="F82" s="104"/>
      <c r="G82" s="104"/>
      <c r="H82" s="104"/>
    </row>
    <row r="83" spans="1:8" ht="27" customHeight="1" x14ac:dyDescent="0.25">
      <c r="A83" s="103" t="s">
        <v>203</v>
      </c>
      <c r="B83" s="103"/>
      <c r="C83" s="103"/>
      <c r="D83" s="103"/>
      <c r="E83" s="103"/>
      <c r="F83" s="103"/>
      <c r="G83" s="103"/>
      <c r="H83" s="103"/>
    </row>
    <row r="84" spans="1:8" ht="35.1" customHeight="1" x14ac:dyDescent="0.25">
      <c r="A84" s="32" t="s">
        <v>204</v>
      </c>
      <c r="B84" s="33"/>
      <c r="C84" s="33"/>
      <c r="D84" s="33"/>
      <c r="E84" s="34"/>
      <c r="F84" s="39"/>
      <c r="G84" s="31" t="s">
        <v>205</v>
      </c>
      <c r="H84" s="30"/>
    </row>
    <row r="85" spans="1:8" ht="15.75" customHeight="1" x14ac:dyDescent="0.25">
      <c r="A85" s="27"/>
      <c r="B85" s="81" t="s">
        <v>206</v>
      </c>
      <c r="C85" s="81"/>
      <c r="D85" s="81"/>
      <c r="E85" s="81"/>
      <c r="F85" s="82"/>
    </row>
    <row r="86" spans="1:8" ht="45" customHeight="1" x14ac:dyDescent="0.25">
      <c r="A86" s="28">
        <v>1</v>
      </c>
      <c r="B86" s="105" t="s">
        <v>207</v>
      </c>
      <c r="C86" s="105"/>
      <c r="D86" s="105"/>
      <c r="E86" s="105"/>
      <c r="F86" s="106"/>
    </row>
    <row r="87" spans="1:8" ht="60" customHeight="1" x14ac:dyDescent="0.25">
      <c r="A87" s="28">
        <v>2</v>
      </c>
      <c r="B87" s="105" t="s">
        <v>208</v>
      </c>
      <c r="C87" s="105"/>
      <c r="D87" s="105"/>
      <c r="E87" s="105"/>
      <c r="F87" s="106"/>
    </row>
    <row r="88" spans="1:8" ht="45" customHeight="1" x14ac:dyDescent="0.25">
      <c r="A88" s="28">
        <v>3</v>
      </c>
      <c r="B88" s="105" t="s">
        <v>209</v>
      </c>
      <c r="C88" s="105"/>
      <c r="D88" s="105"/>
      <c r="E88" s="105"/>
      <c r="F88" s="106"/>
    </row>
    <row r="89" spans="1:8" ht="75" customHeight="1" x14ac:dyDescent="0.25">
      <c r="A89" s="28">
        <v>4</v>
      </c>
      <c r="B89" s="105" t="s">
        <v>210</v>
      </c>
      <c r="C89" s="105"/>
      <c r="D89" s="105"/>
      <c r="E89" s="105"/>
      <c r="F89" s="106"/>
    </row>
    <row r="90" spans="1:8" ht="120" customHeight="1" x14ac:dyDescent="0.25">
      <c r="A90" s="28">
        <v>5</v>
      </c>
      <c r="B90" s="105" t="s">
        <v>211</v>
      </c>
      <c r="C90" s="105"/>
      <c r="D90" s="105"/>
      <c r="E90" s="105"/>
      <c r="F90" s="106"/>
    </row>
    <row r="91" spans="1:8" x14ac:dyDescent="0.25">
      <c r="A91" s="10"/>
      <c r="B91" s="35"/>
      <c r="C91" s="35"/>
      <c r="D91" s="35"/>
      <c r="E91" s="35"/>
      <c r="F91" s="35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B86:F86"/>
    <mergeCell ref="B87:F87"/>
    <mergeCell ref="B88:F88"/>
    <mergeCell ref="B89:F89"/>
    <mergeCell ref="B90:F90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2024-06-20T11:30:30Z</cp:lastPrinted>
  <dcterms:created xsi:type="dcterms:W3CDTF">2016-02-28T17:51:02Z</dcterms:created>
  <dcterms:modified xsi:type="dcterms:W3CDTF">2024-06-24T12:25:02Z</dcterms:modified>
  <cp:category/>
</cp:coreProperties>
</file>