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orubaji\AppData\Local\Microsoft\Windows\INetCache\Content.Outlook\EX4FFMQB\"/>
    </mc:Choice>
  </mc:AlternateContent>
  <xr:revisionPtr revIDLastSave="0" documentId="13_ncr:1_{89676494-54F5-49CD-BC9D-F38B636CB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46" i="1" s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7" i="1" l="1"/>
  <c r="G48" i="1" s="1"/>
</calcChain>
</file>

<file path=xl/sharedStrings.xml><?xml version="1.0" encoding="utf-8"?>
<sst xmlns="http://schemas.openxmlformats.org/spreadsheetml/2006/main" count="132" uniqueCount="111">
  <si>
    <t>Oprava volného bytu č. 8, B. Václavka 5/1020</t>
  </si>
  <si>
    <t>VZ č. 213/2024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</si>
  <si>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</si>
  <si>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</si>
  <si>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</si>
  <si>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</si>
  <si>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</si>
  <si>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</si>
  <si>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700 30 Ostrava Moravská Ostrava</t>
  </si>
  <si>
    <t>700 30 Ostrava-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</si>
  <si>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</si>
  <si>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</si>
  <si>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</si>
  <si>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</si>
  <si>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</si>
  <si>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</si>
  <si>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</si>
  <si>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5/1020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</si>
  <si>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</si>
  <si>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</si>
  <si>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</si>
  <si>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</si>
  <si>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</si>
  <si>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</si>
  <si>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</si>
  <si>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</si>
  <si>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</si>
  <si>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</si>
  <si>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</si>
  <si>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</si>
  <si>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</si>
  <si>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</si>
  <si>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</si>
  <si>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</si>
  <si>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</si>
  <si>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</si>
  <si>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</si>
  <si>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</si>
  <si>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</si>
  <si>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</si>
  <si>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</si>
  <si>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</si>
  <si>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</si>
  <si>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</si>
  <si>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</si>
  <si>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</si>
  <si>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</si>
  <si>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</si>
  <si>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</si>
  <si>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</si>
  <si>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</si>
  <si>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</si>
  <si>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</si>
  <si>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1.11</t>
  </si>
  <si>
    <t>1.19</t>
  </si>
  <si>
    <t>2.25</t>
  </si>
  <si>
    <t>3.50</t>
  </si>
  <si>
    <t>3.52</t>
  </si>
  <si>
    <t>3.69</t>
  </si>
  <si>
    <t>3.89</t>
  </si>
  <si>
    <t>3.200</t>
  </si>
  <si>
    <t>3.201</t>
  </si>
  <si>
    <t>4.15</t>
  </si>
  <si>
    <t>5.1</t>
  </si>
  <si>
    <t>5.4</t>
  </si>
  <si>
    <t>5.6</t>
  </si>
  <si>
    <t>5.25</t>
  </si>
  <si>
    <t>6.8</t>
  </si>
  <si>
    <t>7.16</t>
  </si>
  <si>
    <t>9.1</t>
  </si>
  <si>
    <t>9.16</t>
  </si>
  <si>
    <t>9.17</t>
  </si>
  <si>
    <t>9.26</t>
  </si>
  <si>
    <t>11.33</t>
  </si>
  <si>
    <t>elektro revize odběrného místa pro připojení elektroměru, vystavení revizní zprávy (2x)</t>
  </si>
  <si>
    <t>odstranění závad zjištěných při elektro revizi nebo kontrole el. spotřebičů</t>
  </si>
  <si>
    <t>oprava rozvodu elektroinstalace</t>
  </si>
  <si>
    <t>výměna spižní skříně včetně žebříku</t>
  </si>
  <si>
    <t>výměna vstupních vchodových protipožárních dveří 80 cm, tř. EI 30, DP3, dekor dřevo včetně kukátka</t>
  </si>
  <si>
    <t>výměna dveřního prahu – délka 80 cm</t>
  </si>
  <si>
    <t>výměna zárubně ocelové pro vstupní vchodové dveře – šířky 80 cm</t>
  </si>
  <si>
    <t>Dodání a montáž plynové varné desky, včetně příslušenství, povrch černé sklo, pojistka stop gas, elektronické zapalování, 4 varné zóny, otočné ovládání</t>
  </si>
  <si>
    <t>Dodání a montáž vestavné elektrické trouby s ventilátorem, energetická třída min. A</t>
  </si>
  <si>
    <t xml:space="preserve">překrytí podlah při opravách proti poškození 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</si>
  <si>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</si>
  <si>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</si>
  <si>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</si>
  <si>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Zhotovení SDK podhledu</t>
  </si>
  <si>
    <t>vybourání keramického obkladu</t>
  </si>
  <si>
    <t>nátěr zárubní – šířka 80 cm</t>
  </si>
  <si>
    <t>opravy a seřízení plastových oken, viz poznámka</t>
  </si>
  <si>
    <t>výměna zámkové vložky</t>
  </si>
  <si>
    <t>výměna kování k zámkové vložce, viz poznámka</t>
  </si>
  <si>
    <t>výměna bytového jádra OP 1.11, OP 1.13a, OP 1.13b, dle přiložené PD a rozpočtu</t>
  </si>
  <si>
    <t>celkový úklid po opravách</t>
  </si>
  <si>
    <t>ks</t>
  </si>
  <si>
    <t>soubor</t>
  </si>
  <si>
    <t>m2</t>
  </si>
  <si>
    <t>Položku naceňte dle tabulky níže "POZNÁMKY"</t>
  </si>
  <si>
    <t>dekor dle kuchyňské linky, lamino min 18 mm, dělení dvířek v místě parapetu, obojí dvířka parapet obcházejí</t>
  </si>
  <si>
    <t>dubový práh pro vstupní dveře, ukotvit, podlepit</t>
  </si>
  <si>
    <t>zárubeň s požární odolností</t>
  </si>
  <si>
    <t>Dle VOP, 2 pečicí plechy</t>
  </si>
  <si>
    <t xml:space="preserve">předsíň pro vedení elektroinstalace </t>
  </si>
  <si>
    <t>obklad mezi díly kuch. linky a na stěně jádra</t>
  </si>
  <si>
    <t>vstupní dveře hnědá syntetika</t>
  </si>
  <si>
    <t>všechny pokoje</t>
  </si>
  <si>
    <t>bezpečnostní pro vstupní dveře</t>
  </si>
  <si>
    <t>OP 1.13b</t>
  </si>
  <si>
    <t>načisto</t>
  </si>
  <si>
    <t>5.11.2024 10:37:35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</si>
</sst>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41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41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1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19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left" vertical="center"/>
    </xf>
    <xf numFmtId="49" fontId="4" fillId="4" borderId="19" xfId="0" applyNumberFormat="1" applyFont="1" applyFill="1" applyBorder="1" applyAlignment="1">
      <alignment horizontal="left" vertical="center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 vertical="center"/>
    </xf>
    <xf numFmtId="49" fontId="0" fillId="2" borderId="24" xfId="0" applyNumberFormat="1" applyFill="1" applyBorder="1" applyAlignment="1">
      <alignment horizontal="left" vertical="center"/>
    </xf>
    <xf numFmtId="49" fontId="0" fillId="2" borderId="25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26" xfId="0" applyNumberFormat="1" applyFill="1" applyBorder="1" applyAlignment="1">
      <alignment horizontal="left" vertical="center"/>
    </xf>
    <xf numFmtId="49" fontId="0" fillId="2" borderId="27" xfId="0" applyNumberFormat="1" applyFill="1" applyBorder="1" applyAlignment="1">
      <alignment horizontal="left" vertical="center"/>
    </xf>
    <xf numFmtId="49" fontId="0" fillId="2" borderId="28" xfId="0" applyNumberFormat="1" applyFill="1" applyBorder="1" applyAlignment="1">
      <alignment horizontal="left" vertical="center"/>
    </xf>
    <xf numFmtId="49" fontId="0" fillId="2" borderId="29" xfId="0" applyNumberForma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31" xfId="0" applyNumberFormat="1" applyFill="1" applyBorder="1" applyAlignment="1">
      <alignment horizontal="left" wrapText="1"/>
    </xf>
    <xf numFmtId="0" fontId="0" fillId="2" borderId="28" xfId="0" applyFill="1" applyBorder="1" applyAlignment="1">
      <alignment horizontal="left" wrapText="1"/>
    </xf>
    <xf numFmtId="0" fontId="0" fillId="2" borderId="32" xfId="0" applyFill="1" applyBorder="1" applyAlignment="1">
      <alignment horizontal="left" wrapText="1"/>
    </xf>
    <xf numFmtId="49" fontId="0" fillId="2" borderId="33" xfId="0" applyNumberFormat="1" applyFill="1" applyBorder="1" applyAlignment="1">
      <alignment horizontal="left"/>
    </xf>
    <xf numFmtId="0" fontId="0" fillId="2" borderId="34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/>
    </xf>
    <xf numFmtId="49" fontId="4" fillId="2" borderId="19" xfId="0" applyNumberFormat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36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left"/>
    </xf>
    <xf numFmtId="49" fontId="2" fillId="2" borderId="36" xfId="0" applyNumberFormat="1" applyFont="1" applyFill="1" applyBorder="1" applyAlignment="1">
      <alignment horizontal="left"/>
    </xf>
    <xf numFmtId="0" fontId="9" fillId="2" borderId="39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41" xfId="0" applyNumberFormat="1" applyFill="1" applyBorder="1" applyAlignment="1">
      <alignment horizontal="left"/>
    </xf>
    <xf numFmtId="49" fontId="0" fillId="2" borderId="42" xfId="0" applyNumberFormat="1" applyFill="1" applyBorder="1" applyAlignment="1">
      <alignment horizontal="left"/>
    </xf>
    <xf numFmtId="49" fontId="0" fillId="2" borderId="43" xfId="0" applyNumberFormat="1" applyFill="1" applyBorder="1" applyAlignment="1">
      <alignment horizontal="left"/>
    </xf>
    <xf numFmtId="49" fontId="0" fillId="2" borderId="4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41" xfId="0" applyNumberFormat="1" applyFont="1" applyFill="1" applyBorder="1" applyAlignment="1">
      <alignment horizontal="left"/>
    </xf>
    <xf numFmtId="49" fontId="2" fillId="2" borderId="45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45" xfId="0" applyNumberFormat="1" applyFont="1" applyFill="1" applyBorder="1" applyAlignment="1" applyProtection="1">
      <alignment horizontal="left"/>
      <protection locked="0"/>
    </xf>
    <xf numFmtId="49" fontId="3" fillId="3" borderId="46" xfId="0" applyNumberFormat="1" applyFont="1" applyFill="1" applyBorder="1" applyAlignment="1">
      <alignment horizontal="left"/>
    </xf>
    <xf numFmtId="49" fontId="3" fillId="3" borderId="47" xfId="0" applyNumberFormat="1" applyFont="1" applyFill="1" applyBorder="1" applyAlignment="1">
      <alignment horizontal="left"/>
    </xf>
    <xf numFmtId="49" fontId="2" fillId="2" borderId="48" xfId="0" applyNumberFormat="1" applyFont="1" applyFill="1" applyBorder="1" applyAlignment="1">
      <alignment horizontal="left"/>
    </xf>
    <xf numFmtId="49" fontId="2" fillId="2" borderId="46" xfId="0" applyNumberFormat="1" applyFont="1" applyFill="1" applyBorder="1" applyAlignment="1">
      <alignment horizontal="left"/>
    </xf>
    <xf numFmtId="49" fontId="2" fillId="2" borderId="4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showGridLines="0" tabSelected="1" topLeftCell="A20" zoomScale="115" zoomScaleNormal="115" workbookViewId="0">
      <selection activeCell="I42" sqref="I4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3" t="s">
        <v>0</v>
      </c>
      <c r="B1" s="74"/>
      <c r="C1" s="74"/>
      <c r="D1" s="75"/>
      <c r="E1" s="75"/>
      <c r="F1" s="74"/>
      <c r="G1" s="74"/>
      <c r="H1" s="76"/>
      <c r="J1">
        <v>2075</v>
      </c>
      <c r="K1"/>
    </row>
    <row r="2" spans="1:11" ht="44.1" customHeight="1" x14ac:dyDescent="0.25">
      <c r="A2" s="2"/>
      <c r="D2" s="90" t="s">
        <v>1</v>
      </c>
      <c r="E2" s="91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110</v>
      </c>
      <c r="K3"/>
    </row>
    <row r="4" spans="1:11" ht="15" customHeight="1" x14ac:dyDescent="0.25">
      <c r="A4" s="88" t="s">
        <v>2</v>
      </c>
      <c r="B4" s="89"/>
      <c r="C4" s="89"/>
      <c r="D4" s="82" t="s">
        <v>3</v>
      </c>
      <c r="E4" s="82"/>
      <c r="F4" s="82"/>
      <c r="G4" s="83"/>
      <c r="H4" s="6"/>
      <c r="J4">
        <v>22</v>
      </c>
      <c r="K4"/>
    </row>
    <row r="5" spans="1:11" ht="15" customHeight="1" x14ac:dyDescent="0.25">
      <c r="A5" s="65" t="s">
        <v>4</v>
      </c>
      <c r="B5" s="48"/>
      <c r="C5" s="48"/>
      <c r="D5" s="84" t="s">
        <v>5</v>
      </c>
      <c r="E5" s="84"/>
      <c r="F5" s="84"/>
      <c r="G5" s="85"/>
      <c r="H5" s="6"/>
      <c r="K5"/>
    </row>
    <row r="6" spans="1:11" ht="15" customHeight="1" x14ac:dyDescent="0.25">
      <c r="A6" s="65" t="s">
        <v>6</v>
      </c>
      <c r="B6" s="48"/>
      <c r="C6" s="48"/>
      <c r="D6" s="84" t="s">
        <v>7</v>
      </c>
      <c r="E6" s="84"/>
      <c r="F6" s="84"/>
      <c r="G6" s="85"/>
      <c r="H6" s="6"/>
      <c r="K6"/>
    </row>
    <row r="7" spans="1:11" ht="15" customHeight="1" x14ac:dyDescent="0.25">
      <c r="A7" s="80" t="s">
        <v>8</v>
      </c>
      <c r="B7" s="81"/>
      <c r="C7" s="81"/>
      <c r="D7" s="86" t="s">
        <v>9</v>
      </c>
      <c r="E7" s="86"/>
      <c r="F7" s="86"/>
      <c r="G7" s="87"/>
      <c r="H7" s="6"/>
      <c r="K7"/>
    </row>
    <row r="8" spans="1:11" ht="15" customHeight="1" x14ac:dyDescent="0.25">
      <c r="A8" s="77"/>
      <c r="B8" s="78"/>
      <c r="C8" s="78"/>
      <c r="D8" s="79"/>
      <c r="E8" s="79"/>
      <c r="F8" s="79"/>
      <c r="G8" s="79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8" t="s">
        <v>10</v>
      </c>
      <c r="B10" s="89"/>
      <c r="C10" s="100"/>
      <c r="D10" s="102"/>
      <c r="E10" s="103"/>
      <c r="F10" s="103"/>
      <c r="G10" s="104"/>
      <c r="H10" s="6"/>
    </row>
    <row r="11" spans="1:11" x14ac:dyDescent="0.25">
      <c r="A11" s="94" t="s">
        <v>11</v>
      </c>
      <c r="B11" s="95"/>
      <c r="C11" s="96"/>
      <c r="D11" s="97"/>
      <c r="E11" s="98"/>
      <c r="F11" s="98"/>
      <c r="G11" s="99"/>
      <c r="H11" s="6"/>
    </row>
    <row r="12" spans="1:11" ht="15.75" customHeight="1" x14ac:dyDescent="0.25">
      <c r="A12" s="80" t="s">
        <v>12</v>
      </c>
      <c r="B12" s="81"/>
      <c r="C12" s="81"/>
      <c r="D12" s="108"/>
      <c r="E12" s="109"/>
      <c r="F12" s="109"/>
      <c r="G12" s="110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5" t="s">
        <v>13</v>
      </c>
      <c r="B14" s="106"/>
      <c r="C14" s="106"/>
      <c r="D14" s="106"/>
      <c r="E14" s="106"/>
      <c r="F14" s="106"/>
      <c r="G14" s="107"/>
      <c r="H14" s="6"/>
      <c r="K14"/>
    </row>
    <row r="15" spans="1:11" x14ac:dyDescent="0.25">
      <c r="A15" s="101" t="s">
        <v>14</v>
      </c>
      <c r="B15" s="92"/>
      <c r="C15" s="92"/>
      <c r="D15" s="92" t="s">
        <v>15</v>
      </c>
      <c r="E15" s="92"/>
      <c r="F15" s="92"/>
      <c r="G15" s="93"/>
      <c r="H15" s="6"/>
    </row>
    <row r="16" spans="1:11" x14ac:dyDescent="0.25">
      <c r="A16" s="65" t="s">
        <v>16</v>
      </c>
      <c r="B16" s="48"/>
      <c r="C16" s="48"/>
      <c r="D16" s="48" t="s">
        <v>17</v>
      </c>
      <c r="E16" s="48"/>
      <c r="F16" s="48"/>
      <c r="G16" s="49"/>
      <c r="H16" s="6"/>
    </row>
    <row r="17" spans="1:11" x14ac:dyDescent="0.25">
      <c r="A17" s="65" t="s">
        <v>18</v>
      </c>
      <c r="B17" s="48"/>
      <c r="C17" s="48"/>
      <c r="D17" s="48">
        <v>8</v>
      </c>
      <c r="E17" s="48"/>
      <c r="F17" s="48"/>
      <c r="G17" s="49"/>
      <c r="H17" s="6"/>
    </row>
    <row r="18" spans="1:11" x14ac:dyDescent="0.25">
      <c r="A18" s="65" t="s">
        <v>19</v>
      </c>
      <c r="B18" s="48"/>
      <c r="C18" s="48"/>
      <c r="D18" s="48" t="s">
        <v>20</v>
      </c>
      <c r="E18" s="48"/>
      <c r="F18" s="48"/>
      <c r="G18" s="49"/>
      <c r="H18" s="6"/>
    </row>
    <row r="19" spans="1:11" ht="12.75" customHeight="1" x14ac:dyDescent="0.25">
      <c r="A19" s="50" t="s">
        <v>21</v>
      </c>
      <c r="B19" s="51"/>
      <c r="C19" s="52"/>
      <c r="D19" s="66" t="s">
        <v>22</v>
      </c>
      <c r="E19" s="67"/>
      <c r="F19" s="67"/>
      <c r="G19" s="68"/>
      <c r="H19" s="6"/>
      <c r="K19"/>
    </row>
    <row r="20" spans="1:11" ht="14.25" customHeight="1" x14ac:dyDescent="0.25">
      <c r="A20" s="53"/>
      <c r="B20" s="54"/>
      <c r="C20" s="55"/>
      <c r="D20" s="59" t="s">
        <v>23</v>
      </c>
      <c r="E20" s="60"/>
      <c r="F20" s="60"/>
      <c r="G20" s="61"/>
      <c r="H20" s="6"/>
      <c r="K20"/>
    </row>
    <row r="21" spans="1:11" ht="13.5" customHeight="1" x14ac:dyDescent="0.25">
      <c r="A21" s="56"/>
      <c r="B21" s="57"/>
      <c r="C21" s="58"/>
      <c r="D21" s="62" t="s">
        <v>24</v>
      </c>
      <c r="E21" s="63"/>
      <c r="F21" s="63"/>
      <c r="G21" s="64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29.25" customHeight="1" x14ac:dyDescent="0.25">
      <c r="A24" s="13">
        <v>1</v>
      </c>
      <c r="B24" s="14" t="s">
        <v>33</v>
      </c>
      <c r="C24" s="32" t="s">
        <v>34</v>
      </c>
      <c r="D24" s="15" t="s">
        <v>20</v>
      </c>
      <c r="E24" s="16">
        <v>1</v>
      </c>
      <c r="F24" s="40">
        <v>0</v>
      </c>
      <c r="G24" s="16">
        <f t="shared" ref="G24:G45" si="0">ROUND(E24*F24, 2)</f>
        <v>0</v>
      </c>
      <c r="H24" s="33"/>
      <c r="J24">
        <v>8</v>
      </c>
      <c r="K24"/>
    </row>
    <row r="25" spans="1:11" ht="29.25" customHeight="1" x14ac:dyDescent="0.25">
      <c r="A25" s="13">
        <v>2</v>
      </c>
      <c r="B25" s="14" t="s">
        <v>53</v>
      </c>
      <c r="C25" s="32" t="s">
        <v>74</v>
      </c>
      <c r="D25" s="15" t="s">
        <v>95</v>
      </c>
      <c r="E25" s="16">
        <v>1</v>
      </c>
      <c r="F25" s="40">
        <v>0</v>
      </c>
      <c r="G25" s="16">
        <f t="shared" si="0"/>
        <v>0</v>
      </c>
      <c r="H25" s="33"/>
      <c r="J25">
        <v>11</v>
      </c>
      <c r="K25"/>
    </row>
    <row r="26" spans="1:11" ht="45" customHeight="1" x14ac:dyDescent="0.25">
      <c r="A26" s="13">
        <v>3</v>
      </c>
      <c r="B26" s="14" t="s">
        <v>54</v>
      </c>
      <c r="C26" s="32" t="s">
        <v>75</v>
      </c>
      <c r="D26" s="15" t="s">
        <v>96</v>
      </c>
      <c r="E26" s="16">
        <v>1</v>
      </c>
      <c r="F26" s="40">
        <v>10000</v>
      </c>
      <c r="G26" s="16">
        <f t="shared" si="0"/>
        <v>10000</v>
      </c>
      <c r="H26" s="33" t="s">
        <v>98</v>
      </c>
      <c r="J26">
        <v>19</v>
      </c>
      <c r="K26"/>
    </row>
    <row r="27" spans="1:11" ht="45" customHeight="1" x14ac:dyDescent="0.25">
      <c r="A27" s="13">
        <v>4</v>
      </c>
      <c r="B27" s="14" t="s">
        <v>55</v>
      </c>
      <c r="C27" s="32" t="s">
        <v>76</v>
      </c>
      <c r="D27" s="15" t="s">
        <v>96</v>
      </c>
      <c r="E27" s="16">
        <v>1</v>
      </c>
      <c r="F27" s="40">
        <v>10000</v>
      </c>
      <c r="G27" s="16">
        <f t="shared" si="0"/>
        <v>10000</v>
      </c>
      <c r="H27" s="33" t="s">
        <v>98</v>
      </c>
      <c r="J27">
        <v>403</v>
      </c>
      <c r="K27"/>
    </row>
    <row r="28" spans="1:11" ht="75" customHeight="1" x14ac:dyDescent="0.25">
      <c r="A28" s="13">
        <v>5</v>
      </c>
      <c r="B28" s="14" t="s">
        <v>56</v>
      </c>
      <c r="C28" s="32" t="s">
        <v>77</v>
      </c>
      <c r="D28" s="15" t="s">
        <v>95</v>
      </c>
      <c r="E28" s="16">
        <v>1</v>
      </c>
      <c r="F28" s="40">
        <v>0</v>
      </c>
      <c r="G28" s="16">
        <f t="shared" si="0"/>
        <v>0</v>
      </c>
      <c r="H28" s="33" t="s">
        <v>99</v>
      </c>
      <c r="J28">
        <v>91</v>
      </c>
      <c r="K28"/>
    </row>
    <row r="29" spans="1:11" ht="29.25" customHeight="1" x14ac:dyDescent="0.25">
      <c r="A29" s="13">
        <v>6</v>
      </c>
      <c r="B29" s="14" t="s">
        <v>57</v>
      </c>
      <c r="C29" s="32" t="s">
        <v>78</v>
      </c>
      <c r="D29" s="15" t="s">
        <v>95</v>
      </c>
      <c r="E29" s="16">
        <v>1</v>
      </c>
      <c r="F29" s="40">
        <v>0</v>
      </c>
      <c r="G29" s="16">
        <f t="shared" si="0"/>
        <v>0</v>
      </c>
      <c r="H29" s="33"/>
      <c r="J29">
        <v>93</v>
      </c>
      <c r="K29"/>
    </row>
    <row r="30" spans="1:11" ht="45" customHeight="1" x14ac:dyDescent="0.25">
      <c r="A30" s="13">
        <v>7</v>
      </c>
      <c r="B30" s="14" t="s">
        <v>58</v>
      </c>
      <c r="C30" s="32" t="s">
        <v>79</v>
      </c>
      <c r="D30" s="15" t="s">
        <v>95</v>
      </c>
      <c r="E30" s="16">
        <v>1</v>
      </c>
      <c r="F30" s="40">
        <v>0</v>
      </c>
      <c r="G30" s="16">
        <f t="shared" si="0"/>
        <v>0</v>
      </c>
      <c r="H30" s="33" t="s">
        <v>100</v>
      </c>
      <c r="J30">
        <v>110</v>
      </c>
      <c r="K30"/>
    </row>
    <row r="31" spans="1:11" ht="30" customHeight="1" x14ac:dyDescent="0.25">
      <c r="A31" s="13">
        <v>8</v>
      </c>
      <c r="B31" s="14" t="s">
        <v>59</v>
      </c>
      <c r="C31" s="32" t="s">
        <v>80</v>
      </c>
      <c r="D31" s="15" t="s">
        <v>95</v>
      </c>
      <c r="E31" s="16">
        <v>1</v>
      </c>
      <c r="F31" s="40">
        <v>0</v>
      </c>
      <c r="G31" s="16">
        <f t="shared" si="0"/>
        <v>0</v>
      </c>
      <c r="H31" s="33" t="s">
        <v>101</v>
      </c>
      <c r="J31">
        <v>130</v>
      </c>
      <c r="K31"/>
    </row>
    <row r="32" spans="1:11" ht="29.25" customHeight="1" x14ac:dyDescent="0.25">
      <c r="A32" s="13">
        <v>9</v>
      </c>
      <c r="B32" s="14" t="s">
        <v>60</v>
      </c>
      <c r="C32" s="32" t="s">
        <v>81</v>
      </c>
      <c r="D32" s="15" t="s">
        <v>95</v>
      </c>
      <c r="E32" s="16">
        <v>1</v>
      </c>
      <c r="F32" s="40">
        <v>0</v>
      </c>
      <c r="G32" s="16">
        <f t="shared" si="0"/>
        <v>0</v>
      </c>
      <c r="H32" s="33"/>
      <c r="J32">
        <v>497</v>
      </c>
      <c r="K32"/>
    </row>
    <row r="33" spans="1:11" ht="30" customHeight="1" x14ac:dyDescent="0.25">
      <c r="A33" s="13">
        <v>10</v>
      </c>
      <c r="B33" s="14" t="s">
        <v>61</v>
      </c>
      <c r="C33" s="32" t="s">
        <v>82</v>
      </c>
      <c r="D33" s="15" t="s">
        <v>95</v>
      </c>
      <c r="E33" s="16">
        <v>1</v>
      </c>
      <c r="F33" s="40">
        <v>0</v>
      </c>
      <c r="G33" s="16">
        <f t="shared" si="0"/>
        <v>0</v>
      </c>
      <c r="H33" s="33" t="s">
        <v>102</v>
      </c>
      <c r="J33">
        <v>498</v>
      </c>
      <c r="K33"/>
    </row>
    <row r="34" spans="1:11" ht="29.25" customHeight="1" x14ac:dyDescent="0.25">
      <c r="A34" s="13">
        <v>11</v>
      </c>
      <c r="B34" s="14" t="s">
        <v>62</v>
      </c>
      <c r="C34" s="32" t="s">
        <v>83</v>
      </c>
      <c r="D34" s="15" t="s">
        <v>97</v>
      </c>
      <c r="E34" s="16">
        <v>60</v>
      </c>
      <c r="F34" s="40">
        <v>0</v>
      </c>
      <c r="G34" s="16">
        <f t="shared" si="0"/>
        <v>0</v>
      </c>
      <c r="H34" s="33"/>
      <c r="J34">
        <v>327</v>
      </c>
      <c r="K34"/>
    </row>
    <row r="35" spans="1:11" ht="29.25" customHeight="1" x14ac:dyDescent="0.25">
      <c r="A35" s="13">
        <v>12</v>
      </c>
      <c r="B35" s="14" t="s">
        <v>63</v>
      </c>
      <c r="C35" s="32" t="s">
        <v>84</v>
      </c>
      <c r="D35" s="15" t="s">
        <v>97</v>
      </c>
      <c r="E35" s="16">
        <v>245</v>
      </c>
      <c r="F35" s="40">
        <v>0</v>
      </c>
      <c r="G35" s="16">
        <f t="shared" si="0"/>
        <v>0</v>
      </c>
      <c r="H35" s="33"/>
      <c r="J35">
        <v>162</v>
      </c>
      <c r="K35"/>
    </row>
    <row r="36" spans="1:11" ht="29.25" customHeight="1" x14ac:dyDescent="0.25">
      <c r="A36" s="13">
        <v>13</v>
      </c>
      <c r="B36" s="14" t="s">
        <v>64</v>
      </c>
      <c r="C36" s="32" t="s">
        <v>85</v>
      </c>
      <c r="D36" s="15" t="s">
        <v>97</v>
      </c>
      <c r="E36" s="16">
        <v>245</v>
      </c>
      <c r="F36" s="40">
        <v>0</v>
      </c>
      <c r="G36" s="16">
        <f t="shared" si="0"/>
        <v>0</v>
      </c>
      <c r="H36" s="33"/>
      <c r="J36">
        <v>165</v>
      </c>
      <c r="K36"/>
    </row>
    <row r="37" spans="1:11" ht="29.25" customHeight="1" x14ac:dyDescent="0.25">
      <c r="A37" s="13">
        <v>14</v>
      </c>
      <c r="B37" s="14" t="s">
        <v>65</v>
      </c>
      <c r="C37" s="32" t="s">
        <v>86</v>
      </c>
      <c r="D37" s="15" t="s">
        <v>97</v>
      </c>
      <c r="E37" s="16">
        <v>245</v>
      </c>
      <c r="F37" s="40">
        <v>0</v>
      </c>
      <c r="G37" s="16">
        <f t="shared" si="0"/>
        <v>0</v>
      </c>
      <c r="H37" s="33"/>
      <c r="J37">
        <v>167</v>
      </c>
      <c r="K37"/>
    </row>
    <row r="38" spans="1:11" ht="45" customHeight="1" x14ac:dyDescent="0.25">
      <c r="A38" s="34">
        <v>15</v>
      </c>
      <c r="B38" s="35" t="s">
        <v>66</v>
      </c>
      <c r="C38" s="36" t="s">
        <v>87</v>
      </c>
      <c r="D38" s="37" t="s">
        <v>97</v>
      </c>
      <c r="E38" s="38">
        <v>8</v>
      </c>
      <c r="F38" s="40">
        <v>0</v>
      </c>
      <c r="G38" s="38">
        <f t="shared" si="0"/>
        <v>0</v>
      </c>
      <c r="H38" s="39" t="s">
        <v>103</v>
      </c>
      <c r="J38">
        <v>493</v>
      </c>
      <c r="K38"/>
    </row>
    <row r="39" spans="1:11" ht="45" customHeight="1" x14ac:dyDescent="0.25">
      <c r="A39" s="13">
        <v>16</v>
      </c>
      <c r="B39" s="14" t="s">
        <v>67</v>
      </c>
      <c r="C39" s="32" t="s">
        <v>88</v>
      </c>
      <c r="D39" s="15" t="s">
        <v>97</v>
      </c>
      <c r="E39" s="16">
        <v>3</v>
      </c>
      <c r="F39" s="40">
        <v>0</v>
      </c>
      <c r="G39" s="16">
        <f t="shared" si="0"/>
        <v>0</v>
      </c>
      <c r="H39" s="33" t="s">
        <v>104</v>
      </c>
      <c r="J39">
        <v>176</v>
      </c>
      <c r="K39"/>
    </row>
    <row r="40" spans="1:11" ht="30" customHeight="1" x14ac:dyDescent="0.25">
      <c r="A40" s="13">
        <v>17</v>
      </c>
      <c r="B40" s="14" t="s">
        <v>68</v>
      </c>
      <c r="C40" s="32" t="s">
        <v>89</v>
      </c>
      <c r="D40" s="15" t="s">
        <v>95</v>
      </c>
      <c r="E40" s="16">
        <v>1</v>
      </c>
      <c r="F40" s="40">
        <v>0</v>
      </c>
      <c r="G40" s="16">
        <f t="shared" si="0"/>
        <v>0</v>
      </c>
      <c r="H40" s="33" t="s">
        <v>105</v>
      </c>
      <c r="J40">
        <v>209</v>
      </c>
      <c r="K40"/>
    </row>
    <row r="41" spans="1:11" ht="30" customHeight="1" x14ac:dyDescent="0.25">
      <c r="A41" s="13">
        <v>18</v>
      </c>
      <c r="B41" s="14" t="s">
        <v>69</v>
      </c>
      <c r="C41" s="32" t="s">
        <v>90</v>
      </c>
      <c r="D41" s="15" t="s">
        <v>95</v>
      </c>
      <c r="E41" s="16">
        <v>4</v>
      </c>
      <c r="F41" s="40">
        <v>0</v>
      </c>
      <c r="G41" s="16">
        <f t="shared" si="0"/>
        <v>0</v>
      </c>
      <c r="H41" s="33" t="s">
        <v>106</v>
      </c>
      <c r="J41">
        <v>237</v>
      </c>
      <c r="K41"/>
    </row>
    <row r="42" spans="1:11" ht="30" customHeight="1" x14ac:dyDescent="0.25">
      <c r="A42" s="13">
        <v>19</v>
      </c>
      <c r="B42" s="14" t="s">
        <v>70</v>
      </c>
      <c r="C42" s="32" t="s">
        <v>91</v>
      </c>
      <c r="D42" s="15" t="s">
        <v>95</v>
      </c>
      <c r="E42" s="16">
        <v>1</v>
      </c>
      <c r="F42" s="40">
        <v>0</v>
      </c>
      <c r="G42" s="16">
        <f t="shared" si="0"/>
        <v>0</v>
      </c>
      <c r="H42" s="33" t="s">
        <v>107</v>
      </c>
      <c r="J42">
        <v>252</v>
      </c>
      <c r="K42"/>
    </row>
    <row r="43" spans="1:11" ht="30" customHeight="1" x14ac:dyDescent="0.25">
      <c r="A43" s="13">
        <v>20</v>
      </c>
      <c r="B43" s="14" t="s">
        <v>71</v>
      </c>
      <c r="C43" s="32" t="s">
        <v>92</v>
      </c>
      <c r="D43" s="15" t="s">
        <v>95</v>
      </c>
      <c r="E43" s="16">
        <v>1</v>
      </c>
      <c r="F43" s="40">
        <v>0</v>
      </c>
      <c r="G43" s="16">
        <f t="shared" si="0"/>
        <v>0</v>
      </c>
      <c r="H43" s="33" t="s">
        <v>107</v>
      </c>
      <c r="J43">
        <v>253</v>
      </c>
      <c r="K43"/>
    </row>
    <row r="44" spans="1:11" ht="30" customHeight="1" x14ac:dyDescent="0.25">
      <c r="A44" s="13">
        <v>21</v>
      </c>
      <c r="B44" s="14" t="s">
        <v>72</v>
      </c>
      <c r="C44" s="32" t="s">
        <v>93</v>
      </c>
      <c r="D44" s="15" t="s">
        <v>96</v>
      </c>
      <c r="E44" s="16">
        <v>1</v>
      </c>
      <c r="F44" s="40">
        <v>0</v>
      </c>
      <c r="G44" s="16">
        <f t="shared" si="0"/>
        <v>0</v>
      </c>
      <c r="H44" s="33" t="s">
        <v>108</v>
      </c>
      <c r="J44">
        <v>375</v>
      </c>
      <c r="K44"/>
    </row>
    <row r="45" spans="1:11" ht="30" customHeight="1" x14ac:dyDescent="0.25">
      <c r="A45" s="13">
        <v>22</v>
      </c>
      <c r="B45" s="14" t="s">
        <v>73</v>
      </c>
      <c r="C45" s="32" t="s">
        <v>94</v>
      </c>
      <c r="D45" s="15" t="s">
        <v>20</v>
      </c>
      <c r="E45" s="16">
        <v>1</v>
      </c>
      <c r="F45" s="40">
        <v>0</v>
      </c>
      <c r="G45" s="16">
        <f t="shared" si="0"/>
        <v>0</v>
      </c>
      <c r="H45" s="33" t="s">
        <v>109</v>
      </c>
      <c r="J45">
        <v>309</v>
      </c>
      <c r="K45"/>
    </row>
    <row r="46" spans="1:11" ht="27" customHeight="1" x14ac:dyDescent="0.25">
      <c r="A46" s="46" t="s">
        <v>52</v>
      </c>
      <c r="B46" s="47"/>
      <c r="C46" s="47"/>
      <c r="D46" s="47"/>
      <c r="E46" s="47"/>
      <c r="F46" s="47"/>
      <c r="G46" s="31">
        <f>ROUND(0+G38, 2)</f>
        <v>0</v>
      </c>
      <c r="H46" s="23"/>
      <c r="K46"/>
    </row>
    <row r="47" spans="1:11" ht="27" customHeight="1" x14ac:dyDescent="0.25">
      <c r="A47" s="71" t="s">
        <v>51</v>
      </c>
      <c r="B47" s="72"/>
      <c r="C47" s="72"/>
      <c r="D47" s="72"/>
      <c r="E47" s="72"/>
      <c r="F47" s="72"/>
      <c r="G47" s="12">
        <f>ROUND(0+G24+G25+G26+G27+G28+G29+G30+G31+G32+G33+G34+G35+G36+G37+G39+G40+G41+G42+G43+G44+G45, 2)</f>
        <v>20000</v>
      </c>
      <c r="K47"/>
    </row>
    <row r="48" spans="1:11" ht="27" customHeight="1" x14ac:dyDescent="0.25">
      <c r="A48" s="71" t="s">
        <v>50</v>
      </c>
      <c r="B48" s="72"/>
      <c r="C48" s="72"/>
      <c r="D48" s="72"/>
      <c r="E48" s="72"/>
      <c r="F48" s="72"/>
      <c r="G48" s="12">
        <f>G46+G47</f>
        <v>20000</v>
      </c>
      <c r="K48"/>
    </row>
    <row r="49" spans="1:11" ht="27" customHeight="1" x14ac:dyDescent="0.25">
      <c r="A49" s="70" t="s">
        <v>49</v>
      </c>
      <c r="B49" s="70"/>
      <c r="C49" s="70"/>
      <c r="D49" s="70"/>
      <c r="E49" s="70"/>
      <c r="F49" s="70"/>
      <c r="G49" s="70"/>
      <c r="H49" s="70"/>
      <c r="K49"/>
    </row>
    <row r="50" spans="1:11" ht="27" customHeight="1" x14ac:dyDescent="0.25">
      <c r="A50" s="69" t="s">
        <v>48</v>
      </c>
      <c r="B50" s="69"/>
      <c r="C50" s="69"/>
      <c r="D50" s="69"/>
      <c r="E50" s="69"/>
      <c r="F50" s="69"/>
      <c r="G50" s="69"/>
      <c r="H50" s="69"/>
      <c r="K50"/>
    </row>
    <row r="51" spans="1:11" ht="35.1" customHeight="1" x14ac:dyDescent="0.25">
      <c r="A51" s="27" t="s">
        <v>47</v>
      </c>
      <c r="B51" s="28"/>
      <c r="C51" s="28"/>
      <c r="D51" s="28"/>
      <c r="E51" s="29"/>
      <c r="F51" s="41"/>
      <c r="G51" s="26" t="s">
        <v>46</v>
      </c>
      <c r="H51" s="1"/>
      <c r="K51"/>
    </row>
    <row r="52" spans="1:11" ht="15.75" customHeight="1" x14ac:dyDescent="0.25">
      <c r="A52" s="24"/>
      <c r="B52" s="44" t="s">
        <v>45</v>
      </c>
      <c r="C52" s="44"/>
      <c r="D52" s="44"/>
      <c r="E52" s="44"/>
      <c r="F52" s="45"/>
      <c r="K52"/>
    </row>
    <row r="53" spans="1:11" ht="45" customHeight="1" x14ac:dyDescent="0.25">
      <c r="A53" s="25" t="s">
        <v>44</v>
      </c>
      <c r="B53" s="42" t="s">
        <v>43</v>
      </c>
      <c r="C53" s="42"/>
      <c r="D53" s="42"/>
      <c r="E53" s="42"/>
      <c r="F53" s="43"/>
      <c r="K53"/>
    </row>
    <row r="54" spans="1:11" ht="60" customHeight="1" x14ac:dyDescent="0.25">
      <c r="A54" s="25" t="s">
        <v>42</v>
      </c>
      <c r="B54" s="42" t="s">
        <v>41</v>
      </c>
      <c r="C54" s="42"/>
      <c r="D54" s="42"/>
      <c r="E54" s="42"/>
      <c r="F54" s="43"/>
      <c r="K54"/>
    </row>
    <row r="55" spans="1:11" ht="45" customHeight="1" x14ac:dyDescent="0.25">
      <c r="A55" s="25" t="s">
        <v>40</v>
      </c>
      <c r="B55" s="42" t="s">
        <v>39</v>
      </c>
      <c r="C55" s="42"/>
      <c r="D55" s="42"/>
      <c r="E55" s="42"/>
      <c r="F55" s="43"/>
      <c r="K55"/>
    </row>
    <row r="56" spans="1:11" ht="75" customHeight="1" x14ac:dyDescent="0.25">
      <c r="A56" s="25" t="s">
        <v>38</v>
      </c>
      <c r="B56" s="42" t="s">
        <v>37</v>
      </c>
      <c r="C56" s="42"/>
      <c r="D56" s="42"/>
      <c r="E56" s="42"/>
      <c r="F56" s="43"/>
      <c r="K56"/>
    </row>
    <row r="57" spans="1:11" ht="120" customHeight="1" x14ac:dyDescent="0.25">
      <c r="A57" s="25" t="s">
        <v>36</v>
      </c>
      <c r="B57" s="42" t="s">
        <v>35</v>
      </c>
      <c r="C57" s="42"/>
      <c r="D57" s="42"/>
      <c r="E57" s="42"/>
      <c r="F57" s="43"/>
      <c r="K57"/>
    </row>
    <row r="58" spans="1:11" x14ac:dyDescent="0.25">
      <c r="A58" s="3"/>
      <c r="B58" s="30"/>
      <c r="C58" s="30"/>
      <c r="D58" s="30"/>
      <c r="E58" s="30"/>
      <c r="F58" s="30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sheetProtection password="EB95" sheet="1"/>
  <mergeCells count="42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47:F47"/>
    <mergeCell ref="A48:F48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</cp:lastModifiedBy>
  <dcterms:created xsi:type="dcterms:W3CDTF">2016-02-28T17:51:02Z</dcterms:created>
  <dcterms:modified xsi:type="dcterms:W3CDTF">2024-11-05T10:42:02Z</dcterms:modified>
  <cp:category/>
</cp:coreProperties>
</file>