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19gru ČIH\"/>
    </mc:Choice>
  </mc:AlternateContent>
  <xr:revisionPtr revIDLastSave="0" documentId="8_{9992D57D-5046-4119-BD3B-3FFEAD4B02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59" i="1" s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0" i="1" l="1"/>
  <c r="G61" i="1" s="1"/>
</calcChain>
</file>

<file path=xl/sharedStrings.xml><?xml version="1.0" encoding="utf-8"?>
<sst xmlns="http://schemas.openxmlformats.org/spreadsheetml/2006/main" count="187" uniqueCount="152">
  <si>
    <t>Oprava volného  bytu č.8, Jugoslávská 20</t>
  </si>
  <si>
    <t>VZ č. 219/2024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</si>
  <si>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</si>
  <si>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</si>
  <si>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</si>
  <si>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</si>
  <si>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</si>
  <si>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</si>
  <si>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</si>
  <si>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</si>
  <si>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</si>
  <si>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</si>
  <si>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</si>
  <si>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</si>
  <si>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</si>
  <si>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</si>
  <si>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</si>
  <si>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Jugoslávská 20/2777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</si>
  <si>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</si>
  <si>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</si>
  <si>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</si>
  <si>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</si>
  <si>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</si>
  <si>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</si>
  <si>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</si>
  <si>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</si>
  <si>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</si>
  <si>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</si>
  <si>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</si>
  <si>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</si>
  <si>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</si>
  <si>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</si>
  <si>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</si>
  <si>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</si>
  <si>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</si>
  <si>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</si>
  <si>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</si>
  <si>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</si>
  <si>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</si>
  <si>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</si>
  <si>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</si>
  <si>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zásuvky (např. Tanga) pod kuch.linkou 3x dvojzásuvka v rámečku, LED pásek zafrézovaný v liště, posunutí bytové rozvodnice a domácího telefonu, MIMO byt.jádra</t>
  </si>
  <si>
    <t>2.22</t>
  </si>
  <si>
    <t>generální oprava plynoinstalace bytu s rozvody na povrchu, vč. plyn. zařízení</t>
  </si>
  <si>
    <t>soubor</t>
  </si>
  <si>
    <t>v mědi, včetně 2x revizní zpráva</t>
  </si>
  <si>
    <t>3.39</t>
  </si>
  <si>
    <t>výměna kuchyňské linky atypický rozměr, viz poznámka</t>
  </si>
  <si>
    <t>rohová 210/200 cm, tl.lamina min.18 mm,dekor dřevo, ve spodní části 4x šuplík s kolejničkami, ABS hrany 2 mm,zavírače a otvírače zásuvek a dvířek s měkkým dorazem, spodní skřínky osadit na nožkách s krycí lištou, jeden vysunovací díl v místě pro umístění myčky, dekor odsouhlasí objednatel, včetně skříněk pro vestavné spotřebiče,MASIVNÍ tyčové úchytky viz samostatná příloha, vrchní dvířka s prosklením (mléčné sklo), viz příloha (foto). Návrh kuch.linky předloží zhotovitel k odsouhlašení objednateli</t>
  </si>
  <si>
    <t>3.41</t>
  </si>
  <si>
    <t>výměna digestoře klasické s vnitřním recirkulačním odtahem</t>
  </si>
  <si>
    <t>výsuvná, černé nebo nerez provedení</t>
  </si>
  <si>
    <t>3.49</t>
  </si>
  <si>
    <t>výměna spižní skříně včetně polic</t>
  </si>
  <si>
    <t>dekor kuch.linky, upřesní technik</t>
  </si>
  <si>
    <t>3.56</t>
  </si>
  <si>
    <t>výměna vnitřních dveří – plné 80 cm</t>
  </si>
  <si>
    <t>laminát CPL HDF, pokoj, ložnice</t>
  </si>
  <si>
    <t>3.69</t>
  </si>
  <si>
    <t>výměna dveřního prahu – délka 80 cm</t>
  </si>
  <si>
    <t>vstupní dveře,dubový, vč.laku</t>
  </si>
  <si>
    <t>3.79</t>
  </si>
  <si>
    <t>výměna přechodových lišt – délka 80 cm</t>
  </si>
  <si>
    <t>do pokojů a kuchyně</t>
  </si>
  <si>
    <t>3.82</t>
  </si>
  <si>
    <t>výměna dveřního kování</t>
  </si>
  <si>
    <t>masívní rozetové, -ku,dět.pokoj,ložnice, ob.pokoj</t>
  </si>
  <si>
    <t>3.83</t>
  </si>
  <si>
    <t>výměna zámku u dveří</t>
  </si>
  <si>
    <t>rozetové, WC,koupelna s WC zámkem</t>
  </si>
  <si>
    <t>3.86</t>
  </si>
  <si>
    <t>výměna zárubně ocelové pro dveře – šířky 80 cm</t>
  </si>
  <si>
    <t>kuchyň, pokoj, OP, ložnice</t>
  </si>
  <si>
    <t>3.134</t>
  </si>
  <si>
    <t>výměna vestavné skříně - atyp, s plynulým dotahem pro horní vedení, viz. poznámka</t>
  </si>
  <si>
    <t>160/260 cm, dekor dřevo, tl.lamina min.18 mm, dvoudílná, posuvné dvířka, část šatní, část policová,ukončovací dojezdová lišta z obou stran  dekor odsouhlasí objednatel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</si>
  <si>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</si>
  <si>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</si>
  <si>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</si>
  <si>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</si>
  <si>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</si>
  <si>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vč. 2ks pečících plechů, dle VOP</t>
  </si>
  <si>
    <t>3.207</t>
  </si>
  <si>
    <t>Výměna rohové dřezové desky, včetně desky mezi vrchním a spodním dílem kuchyňské linky (místo obkladu), atypický rozměr, vč. ukončovacích lišt - viz poznámka</t>
  </si>
  <si>
    <t xml:space="preserve">210/200 cm, včetně desky mezi spodním a vrchním dílem místo obkladu, rohová, min. tl.38 mm,  a dodání a montáž skleněné sporákové zástěny 70/60 cm za plynovou varnou deskou v černé barvě nebo průhledná (odsouhlasí objednatel) </t>
  </si>
  <si>
    <t>3.212</t>
  </si>
  <si>
    <t>výměna vnitřních dveří – prosklené 3/3 sklo svislý pruh, 80 cm</t>
  </si>
  <si>
    <t>kuchyň, OP, laminát CPL HDF, pokoj, ložnice</t>
  </si>
  <si>
    <t>4.1</t>
  </si>
  <si>
    <t>stržení původního PVC</t>
  </si>
  <si>
    <t>m2</t>
  </si>
  <si>
    <t>celý byt</t>
  </si>
  <si>
    <t>4.2</t>
  </si>
  <si>
    <t>úprava podkladu – nivelace</t>
  </si>
  <si>
    <t>4.4</t>
  </si>
  <si>
    <t>položení PVC – vyšší zátěž, celoplošně podlepit</t>
  </si>
  <si>
    <t>kuchyň, pokoj, OP, ložnice, dekor dřevo, odsouhlasí objednatel</t>
  </si>
  <si>
    <t>4.6</t>
  </si>
  <si>
    <t>montáž obvodové soklové plastové lišty včetně doplňků</t>
  </si>
  <si>
    <t>bm</t>
  </si>
  <si>
    <t>dekor PVC, včetně komponentů</t>
  </si>
  <si>
    <t>5.1</t>
  </si>
  <si>
    <t>provedení štukových omítek, vč. vyrovnání podkladu, 2x penetrace, použití lepidla, perlinky s doplňky, rohovníků, okolo špalet oken a dveří</t>
  </si>
  <si>
    <t>celý byt, včetně náležité úpravy podkladu,penetrace lepidla,perlinky,penetrace,rohovníků a úpravy špalet kolem konstrukčních otvorů</t>
  </si>
  <si>
    <t>5.4</t>
  </si>
  <si>
    <t>škrábání stěn,stropů</t>
  </si>
  <si>
    <t>5.6</t>
  </si>
  <si>
    <t>malba dvojnásobná bílá</t>
  </si>
  <si>
    <t>5.27</t>
  </si>
  <si>
    <t>Oprava omítky, viz poznámka</t>
  </si>
  <si>
    <t>8 m2 v OP po odsekání kamenných obkladů</t>
  </si>
  <si>
    <t>5.28</t>
  </si>
  <si>
    <t>zhotovení SDK příčky viz poznámka</t>
  </si>
  <si>
    <t>zakrytí rozvodu ÚT v předsíni, vedle vestavné skříně, včetně 2 ks větracích mřížek</t>
  </si>
  <si>
    <t>6.8</t>
  </si>
  <si>
    <t>vybourání keramického obkladu</t>
  </si>
  <si>
    <t>v kuchyni</t>
  </si>
  <si>
    <t>7.12</t>
  </si>
  <si>
    <t>nátěr rozvodů ÚT</t>
  </si>
  <si>
    <t>7.16</t>
  </si>
  <si>
    <t>nátěr zárubní – šířka 80 cm</t>
  </si>
  <si>
    <t>syntetika bílá barva, vstupní dveře barva hnědá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</si>
  <si>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</si>
  <si>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</si>
  <si>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</si>
  <si>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</si>
  <si>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</si>
  <si>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</si>
  <si>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1x kuchyň 0,1580 kW, 3x pokoje -výkon 0,1710 kW, 0,1850 kW, 0,1040 kW</t>
  </si>
  <si>
    <t>8.20</t>
  </si>
  <si>
    <t>výměna termoregulačního ventilu, včetně hlavice</t>
  </si>
  <si>
    <t>např. Danfos</t>
  </si>
  <si>
    <t>11.33</t>
  </si>
  <si>
    <t>celkový úklid po opravách</t>
  </si>
  <si>
    <t>včetně umytí oken a rámů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</si>
  <si>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</si>
  <si>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</si>
  <si>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</si>
  <si>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</si>
  <si>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</si>
  <si>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</si>
  <si>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</si>
  <si>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</si>
  <si>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</si>
  <si>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</si>
  <si>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</si>
  <si>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</si>
  <si>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</si>
  <si>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</si>
  <si>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</si>
  <si>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</si>
  <si>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12.11.2024 12:42:00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</si>
</sst>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38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38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8" xfId="0" applyNumberFormat="1" applyFill="1" applyBorder="1" applyAlignment="1">
      <alignment horizontal="left"/>
    </xf>
    <xf numFmtId="49" fontId="0" fillId="2" borderId="38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39" xfId="0" applyNumberFormat="1" applyFill="1" applyBorder="1" applyAlignment="1">
      <alignment horizontal="left"/>
    </xf>
    <xf numFmtId="49" fontId="0" fillId="2" borderId="40" xfId="0" applyNumberFormat="1" applyFill="1" applyBorder="1" applyAlignment="1">
      <alignment horizontal="left"/>
    </xf>
    <xf numFmtId="49" fontId="0" fillId="2" borderId="4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38" xfId="0" applyNumberFormat="1" applyFont="1" applyFill="1" applyBorder="1" applyAlignment="1">
      <alignment horizontal="left"/>
    </xf>
    <xf numFmtId="49" fontId="2" fillId="2" borderId="35" xfId="0" applyNumberFormat="1" applyFont="1" applyFill="1" applyBorder="1" applyAlignment="1">
      <alignment horizontal="left"/>
    </xf>
    <xf numFmtId="49" fontId="2" fillId="2" borderId="33" xfId="0" applyNumberFormat="1" applyFont="1" applyFill="1" applyBorder="1" applyAlignment="1">
      <alignment horizontal="left"/>
    </xf>
    <xf numFmtId="49" fontId="2" fillId="2" borderId="42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30" xfId="0" applyNumberFormat="1" applyFill="1" applyBorder="1" applyAlignment="1">
      <alignment horizontal="left"/>
    </xf>
    <xf numFmtId="49" fontId="3" fillId="3" borderId="42" xfId="0" applyNumberFormat="1" applyFont="1" applyFill="1" applyBorder="1" applyAlignment="1" applyProtection="1">
      <alignment horizontal="left"/>
      <protection locked="0"/>
    </xf>
    <xf numFmtId="49" fontId="3" fillId="3" borderId="43" xfId="0" applyNumberFormat="1" applyFont="1" applyFill="1" applyBorder="1" applyAlignment="1">
      <alignment horizontal="left"/>
    </xf>
    <xf numFmtId="49" fontId="3" fillId="3" borderId="44" xfId="0" applyNumberFormat="1" applyFont="1" applyFill="1" applyBorder="1" applyAlignment="1">
      <alignment horizontal="left"/>
    </xf>
    <xf numFmtId="49" fontId="2" fillId="2" borderId="45" xfId="0" applyNumberFormat="1" applyFont="1" applyFill="1" applyBorder="1" applyAlignment="1">
      <alignment horizontal="left"/>
    </xf>
    <xf numFmtId="49" fontId="2" fillId="2" borderId="43" xfId="0" applyNumberFormat="1" applyFont="1" applyFill="1" applyBorder="1" applyAlignment="1">
      <alignment horizontal="left"/>
    </xf>
    <xf numFmtId="49" fontId="2" fillId="2" borderId="44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49" fontId="0" fillId="2" borderId="16" xfId="0" applyNumberFormat="1" applyFill="1" applyBorder="1" applyAlignment="1">
      <alignment horizontal="center"/>
    </xf>
    <xf numFmtId="49" fontId="0" fillId="2" borderId="17" xfId="0" applyNumberForma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left" vertical="center"/>
    </xf>
    <xf numFmtId="49" fontId="4" fillId="4" borderId="16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 vertical="center"/>
    </xf>
    <xf numFmtId="49" fontId="0" fillId="2" borderId="21" xfId="0" applyNumberFormat="1" applyFill="1" applyBorder="1" applyAlignment="1">
      <alignment horizontal="left" vertical="center"/>
    </xf>
    <xf numFmtId="49" fontId="0" fillId="2" borderId="22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23" xfId="0" applyNumberFormat="1" applyFill="1" applyBorder="1" applyAlignment="1">
      <alignment horizontal="left" vertical="center"/>
    </xf>
    <xf numFmtId="49" fontId="0" fillId="2" borderId="24" xfId="0" applyNumberFormat="1" applyFill="1" applyBorder="1" applyAlignment="1">
      <alignment horizontal="left" vertical="center"/>
    </xf>
    <xf numFmtId="49" fontId="0" fillId="2" borderId="25" xfId="0" applyNumberFormat="1" applyFill="1" applyBorder="1" applyAlignment="1">
      <alignment horizontal="left" vertical="center"/>
    </xf>
    <xf numFmtId="49" fontId="0" fillId="2" borderId="26" xfId="0" applyNumberForma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28" xfId="0" applyNumberFormat="1" applyFill="1" applyBorder="1" applyAlignment="1">
      <alignment horizontal="left" wrapText="1"/>
    </xf>
    <xf numFmtId="0" fontId="0" fillId="2" borderId="25" xfId="0" applyFill="1" applyBorder="1" applyAlignment="1">
      <alignment horizontal="left" wrapText="1"/>
    </xf>
    <xf numFmtId="0" fontId="0" fillId="2" borderId="29" xfId="0" applyFill="1" applyBorder="1" applyAlignment="1">
      <alignment horizontal="left" wrapText="1"/>
    </xf>
    <xf numFmtId="0" fontId="0" fillId="2" borderId="31" xfId="0" applyFill="1" applyBorder="1" applyAlignment="1">
      <alignment horizontal="left" wrapText="1"/>
    </xf>
    <xf numFmtId="0" fontId="0" fillId="2" borderId="21" xfId="0" applyFill="1" applyBorder="1" applyAlignment="1">
      <alignment horizontal="left" wrapText="1"/>
    </xf>
    <xf numFmtId="0" fontId="0" fillId="2" borderId="32" xfId="0" applyFill="1" applyBorder="1" applyAlignment="1">
      <alignment horizontal="left" wrapText="1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center"/>
    </xf>
    <xf numFmtId="49" fontId="4" fillId="2" borderId="16" xfId="0" applyNumberFormat="1" applyFont="1" applyFill="1" applyBorder="1" applyAlignment="1">
      <alignment horizontal="left" vertical="center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3"/>
  <sheetViews>
    <sheetView showGridLines="0" tabSelected="1" topLeftCell="A9" zoomScale="115" zoomScaleNormal="115" workbookViewId="0">
      <selection activeCell="F24" sqref="F24:F58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>
        <v>2073</v>
      </c>
      <c r="K1"/>
    </row>
    <row r="2" spans="1:11" ht="44.1" customHeight="1" x14ac:dyDescent="0.25">
      <c r="A2" s="2"/>
      <c r="D2" s="76" t="s">
        <v>1</v>
      </c>
      <c r="E2" s="77"/>
      <c r="H2" s="6"/>
      <c r="J2">
        <v>2024</v>
      </c>
      <c r="K2"/>
    </row>
    <row r="3" spans="1:11" ht="15" customHeight="1" x14ac:dyDescent="0.25">
      <c r="A3" s="2"/>
      <c r="D3" s="7"/>
      <c r="E3" s="7"/>
      <c r="H3" s="6"/>
      <c r="J3" t="s">
        <v>151</v>
      </c>
      <c r="K3"/>
    </row>
    <row r="4" spans="1:11" ht="15" customHeight="1" x14ac:dyDescent="0.25">
      <c r="A4" s="47" t="s">
        <v>2</v>
      </c>
      <c r="B4" s="48"/>
      <c r="C4" s="48"/>
      <c r="D4" s="70" t="s">
        <v>3</v>
      </c>
      <c r="E4" s="70"/>
      <c r="F4" s="70"/>
      <c r="G4" s="71"/>
      <c r="H4" s="6"/>
      <c r="J4">
        <v>35</v>
      </c>
      <c r="K4"/>
    </row>
    <row r="5" spans="1:11" ht="15" customHeight="1" x14ac:dyDescent="0.25">
      <c r="A5" s="53" t="s">
        <v>4</v>
      </c>
      <c r="B5" s="39"/>
      <c r="C5" s="39"/>
      <c r="D5" s="72" t="s">
        <v>5</v>
      </c>
      <c r="E5" s="72"/>
      <c r="F5" s="72"/>
      <c r="G5" s="73"/>
      <c r="H5" s="6"/>
      <c r="K5"/>
    </row>
    <row r="6" spans="1:11" ht="15" customHeight="1" x14ac:dyDescent="0.25">
      <c r="A6" s="53" t="s">
        <v>6</v>
      </c>
      <c r="B6" s="39"/>
      <c r="C6" s="39"/>
      <c r="D6" s="72" t="s">
        <v>7</v>
      </c>
      <c r="E6" s="72"/>
      <c r="F6" s="72"/>
      <c r="G6" s="73"/>
      <c r="H6" s="6"/>
      <c r="K6"/>
    </row>
    <row r="7" spans="1:11" ht="15" customHeight="1" x14ac:dyDescent="0.25">
      <c r="A7" s="50" t="s">
        <v>8</v>
      </c>
      <c r="B7" s="51"/>
      <c r="C7" s="51"/>
      <c r="D7" s="74" t="s">
        <v>9</v>
      </c>
      <c r="E7" s="74"/>
      <c r="F7" s="74"/>
      <c r="G7" s="75"/>
      <c r="H7" s="6"/>
      <c r="K7"/>
    </row>
    <row r="8" spans="1:11" ht="15" customHeight="1" x14ac:dyDescent="0.25">
      <c r="A8" s="67"/>
      <c r="B8" s="68"/>
      <c r="C8" s="68"/>
      <c r="D8" s="69"/>
      <c r="E8" s="69"/>
      <c r="F8" s="69"/>
      <c r="G8" s="69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7" t="s">
        <v>10</v>
      </c>
      <c r="B10" s="48"/>
      <c r="C10" s="49"/>
      <c r="D10" s="54"/>
      <c r="E10" s="55"/>
      <c r="F10" s="55"/>
      <c r="G10" s="56"/>
      <c r="H10" s="6"/>
    </row>
    <row r="11" spans="1:11" x14ac:dyDescent="0.25">
      <c r="A11" s="41" t="s">
        <v>11</v>
      </c>
      <c r="B11" s="42"/>
      <c r="C11" s="43"/>
      <c r="D11" s="44"/>
      <c r="E11" s="45"/>
      <c r="F11" s="45"/>
      <c r="G11" s="46"/>
      <c r="H11" s="6"/>
    </row>
    <row r="12" spans="1:11" ht="15.75" customHeight="1" x14ac:dyDescent="0.25">
      <c r="A12" s="50" t="s">
        <v>12</v>
      </c>
      <c r="B12" s="51"/>
      <c r="C12" s="51"/>
      <c r="D12" s="60"/>
      <c r="E12" s="61"/>
      <c r="F12" s="61"/>
      <c r="G12" s="62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7" t="s">
        <v>13</v>
      </c>
      <c r="B14" s="58"/>
      <c r="C14" s="58"/>
      <c r="D14" s="58"/>
      <c r="E14" s="58"/>
      <c r="F14" s="58"/>
      <c r="G14" s="59"/>
      <c r="H14" s="6"/>
      <c r="K14"/>
    </row>
    <row r="15" spans="1:11" x14ac:dyDescent="0.25">
      <c r="A15" s="52" t="s">
        <v>14</v>
      </c>
      <c r="B15" s="37"/>
      <c r="C15" s="37"/>
      <c r="D15" s="37" t="s">
        <v>15</v>
      </c>
      <c r="E15" s="37"/>
      <c r="F15" s="37"/>
      <c r="G15" s="38"/>
      <c r="H15" s="6"/>
    </row>
    <row r="16" spans="1:11" x14ac:dyDescent="0.25">
      <c r="A16" s="53" t="s">
        <v>16</v>
      </c>
      <c r="B16" s="39"/>
      <c r="C16" s="39"/>
      <c r="D16" s="39" t="s">
        <v>17</v>
      </c>
      <c r="E16" s="39"/>
      <c r="F16" s="39"/>
      <c r="G16" s="40"/>
      <c r="H16" s="6"/>
    </row>
    <row r="17" spans="1:11" x14ac:dyDescent="0.25">
      <c r="A17" s="53" t="s">
        <v>18</v>
      </c>
      <c r="B17" s="39"/>
      <c r="C17" s="39"/>
      <c r="D17" s="39">
        <v>8</v>
      </c>
      <c r="E17" s="39"/>
      <c r="F17" s="39"/>
      <c r="G17" s="40"/>
      <c r="H17" s="6"/>
    </row>
    <row r="18" spans="1:11" x14ac:dyDescent="0.25">
      <c r="A18" s="53" t="s">
        <v>19</v>
      </c>
      <c r="B18" s="39"/>
      <c r="C18" s="39"/>
      <c r="D18" s="39" t="s">
        <v>20</v>
      </c>
      <c r="E18" s="39"/>
      <c r="F18" s="39"/>
      <c r="G18" s="40"/>
      <c r="H18" s="6"/>
    </row>
    <row r="19" spans="1:11" ht="12.75" customHeight="1" x14ac:dyDescent="0.25">
      <c r="A19" s="82" t="s">
        <v>21</v>
      </c>
      <c r="B19" s="83"/>
      <c r="C19" s="84"/>
      <c r="D19" s="97" t="s">
        <v>22</v>
      </c>
      <c r="E19" s="98"/>
      <c r="F19" s="98"/>
      <c r="G19" s="99"/>
      <c r="H19" s="6"/>
      <c r="K19"/>
    </row>
    <row r="20" spans="1:11" ht="14.25" customHeight="1" x14ac:dyDescent="0.25">
      <c r="A20" s="85"/>
      <c r="B20" s="86"/>
      <c r="C20" s="87"/>
      <c r="D20" s="91" t="s">
        <v>23</v>
      </c>
      <c r="E20" s="92"/>
      <c r="F20" s="92"/>
      <c r="G20" s="93"/>
      <c r="H20" s="6"/>
      <c r="K20"/>
    </row>
    <row r="21" spans="1:11" ht="13.5" customHeight="1" x14ac:dyDescent="0.25">
      <c r="A21" s="88"/>
      <c r="B21" s="89"/>
      <c r="C21" s="90"/>
      <c r="D21" s="94" t="s">
        <v>24</v>
      </c>
      <c r="E21" s="95"/>
      <c r="F21" s="95"/>
      <c r="G21" s="96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6"/>
      <c r="G24" s="16">
        <f t="shared" ref="G24:G58" si="0">ROUND(E24*F24, 2)</f>
        <v>0</v>
      </c>
      <c r="H24" s="29" t="s">
        <v>35</v>
      </c>
      <c r="J24">
        <v>8</v>
      </c>
      <c r="K24"/>
    </row>
    <row r="25" spans="1:11" ht="60" customHeight="1" x14ac:dyDescent="0.25">
      <c r="A25" s="13">
        <v>2</v>
      </c>
      <c r="B25" s="14" t="s">
        <v>36</v>
      </c>
      <c r="C25" s="28" t="s">
        <v>37</v>
      </c>
      <c r="D25" s="15" t="s">
        <v>38</v>
      </c>
      <c r="E25" s="16">
        <v>1</v>
      </c>
      <c r="F25" s="36"/>
      <c r="G25" s="16">
        <f t="shared" si="0"/>
        <v>0</v>
      </c>
      <c r="H25" s="29" t="s">
        <v>35</v>
      </c>
      <c r="J25">
        <v>11</v>
      </c>
      <c r="K25"/>
    </row>
    <row r="26" spans="1:11" ht="105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41</v>
      </c>
      <c r="J26">
        <v>23</v>
      </c>
      <c r="K26"/>
    </row>
    <row r="27" spans="1:11" ht="45" customHeight="1" x14ac:dyDescent="0.25">
      <c r="A27" s="13">
        <v>4</v>
      </c>
      <c r="B27" s="14" t="s">
        <v>42</v>
      </c>
      <c r="C27" s="28" t="s">
        <v>43</v>
      </c>
      <c r="D27" s="15" t="s">
        <v>44</v>
      </c>
      <c r="E27" s="16">
        <v>1</v>
      </c>
      <c r="F27" s="36"/>
      <c r="G27" s="16">
        <f t="shared" si="0"/>
        <v>0</v>
      </c>
      <c r="H27" s="29" t="s">
        <v>45</v>
      </c>
      <c r="J27">
        <v>41</v>
      </c>
      <c r="K27"/>
    </row>
    <row r="28" spans="1:11" ht="300" customHeight="1" x14ac:dyDescent="0.25">
      <c r="A28" s="13">
        <v>5</v>
      </c>
      <c r="B28" s="14" t="s">
        <v>46</v>
      </c>
      <c r="C28" s="28" t="s">
        <v>47</v>
      </c>
      <c r="D28" s="15" t="s">
        <v>38</v>
      </c>
      <c r="E28" s="16">
        <v>1</v>
      </c>
      <c r="F28" s="36"/>
      <c r="G28" s="16">
        <f t="shared" si="0"/>
        <v>0</v>
      </c>
      <c r="H28" s="29" t="s">
        <v>48</v>
      </c>
      <c r="J28">
        <v>80</v>
      </c>
      <c r="K28"/>
    </row>
    <row r="29" spans="1:11" ht="45" customHeight="1" x14ac:dyDescent="0.25">
      <c r="A29" s="13">
        <v>6</v>
      </c>
      <c r="B29" s="14" t="s">
        <v>49</v>
      </c>
      <c r="C29" s="28" t="s">
        <v>50</v>
      </c>
      <c r="D29" s="15" t="s">
        <v>38</v>
      </c>
      <c r="E29" s="16">
        <v>1</v>
      </c>
      <c r="F29" s="36"/>
      <c r="G29" s="16">
        <f t="shared" si="0"/>
        <v>0</v>
      </c>
      <c r="H29" s="29" t="s">
        <v>51</v>
      </c>
      <c r="J29">
        <v>82</v>
      </c>
      <c r="K29"/>
    </row>
    <row r="30" spans="1:11" ht="45" customHeight="1" x14ac:dyDescent="0.25">
      <c r="A30" s="13">
        <v>7</v>
      </c>
      <c r="B30" s="14" t="s">
        <v>52</v>
      </c>
      <c r="C30" s="28" t="s">
        <v>53</v>
      </c>
      <c r="D30" s="15" t="s">
        <v>38</v>
      </c>
      <c r="E30" s="16">
        <v>1</v>
      </c>
      <c r="F30" s="36"/>
      <c r="G30" s="16">
        <f t="shared" si="0"/>
        <v>0</v>
      </c>
      <c r="H30" s="29" t="s">
        <v>54</v>
      </c>
      <c r="J30">
        <v>90</v>
      </c>
      <c r="K30"/>
    </row>
    <row r="31" spans="1:11" ht="45" customHeight="1" x14ac:dyDescent="0.25">
      <c r="A31" s="13">
        <v>8</v>
      </c>
      <c r="B31" s="14" t="s">
        <v>55</v>
      </c>
      <c r="C31" s="28" t="s">
        <v>56</v>
      </c>
      <c r="D31" s="15" t="s">
        <v>38</v>
      </c>
      <c r="E31" s="16">
        <v>2</v>
      </c>
      <c r="F31" s="36"/>
      <c r="G31" s="16">
        <f t="shared" si="0"/>
        <v>0</v>
      </c>
      <c r="H31" s="29" t="s">
        <v>57</v>
      </c>
      <c r="J31">
        <v>97</v>
      </c>
      <c r="K31"/>
    </row>
    <row r="32" spans="1:11" ht="30" customHeight="1" x14ac:dyDescent="0.25">
      <c r="A32" s="13">
        <v>9</v>
      </c>
      <c r="B32" s="14" t="s">
        <v>58</v>
      </c>
      <c r="C32" s="28" t="s">
        <v>59</v>
      </c>
      <c r="D32" s="15" t="s">
        <v>38</v>
      </c>
      <c r="E32" s="16">
        <v>1</v>
      </c>
      <c r="F32" s="36"/>
      <c r="G32" s="16">
        <f t="shared" si="0"/>
        <v>0</v>
      </c>
      <c r="H32" s="29" t="s">
        <v>60</v>
      </c>
      <c r="J32">
        <v>110</v>
      </c>
      <c r="K32"/>
    </row>
    <row r="33" spans="1:11" ht="30" customHeight="1" x14ac:dyDescent="0.25">
      <c r="A33" s="13">
        <v>10</v>
      </c>
      <c r="B33" s="14" t="s">
        <v>61</v>
      </c>
      <c r="C33" s="28" t="s">
        <v>62</v>
      </c>
      <c r="D33" s="15" t="s">
        <v>38</v>
      </c>
      <c r="E33" s="16">
        <v>4</v>
      </c>
      <c r="F33" s="36"/>
      <c r="G33" s="16">
        <f t="shared" si="0"/>
        <v>0</v>
      </c>
      <c r="H33" s="29" t="s">
        <v>63</v>
      </c>
      <c r="J33">
        <v>120</v>
      </c>
      <c r="K33"/>
    </row>
    <row r="34" spans="1:11" ht="60" customHeight="1" x14ac:dyDescent="0.25">
      <c r="A34" s="13">
        <v>11</v>
      </c>
      <c r="B34" s="14" t="s">
        <v>64</v>
      </c>
      <c r="C34" s="28" t="s">
        <v>65</v>
      </c>
      <c r="D34" s="15" t="s">
        <v>38</v>
      </c>
      <c r="E34" s="16">
        <v>4</v>
      </c>
      <c r="F34" s="36"/>
      <c r="G34" s="16">
        <f t="shared" si="0"/>
        <v>0</v>
      </c>
      <c r="H34" s="29" t="s">
        <v>66</v>
      </c>
      <c r="J34">
        <v>123</v>
      </c>
      <c r="K34"/>
    </row>
    <row r="35" spans="1:11" ht="45" customHeight="1" x14ac:dyDescent="0.25">
      <c r="A35" s="13">
        <v>12</v>
      </c>
      <c r="B35" s="14" t="s">
        <v>67</v>
      </c>
      <c r="C35" s="28" t="s">
        <v>68</v>
      </c>
      <c r="D35" s="15" t="s">
        <v>38</v>
      </c>
      <c r="E35" s="16">
        <v>4</v>
      </c>
      <c r="F35" s="36"/>
      <c r="G35" s="16">
        <f t="shared" si="0"/>
        <v>0</v>
      </c>
      <c r="H35" s="29" t="s">
        <v>69</v>
      </c>
      <c r="J35">
        <v>124</v>
      </c>
      <c r="K35"/>
    </row>
    <row r="36" spans="1:11" ht="45" customHeight="1" x14ac:dyDescent="0.25">
      <c r="A36" s="13">
        <v>13</v>
      </c>
      <c r="B36" s="14" t="s">
        <v>70</v>
      </c>
      <c r="C36" s="28" t="s">
        <v>71</v>
      </c>
      <c r="D36" s="15" t="s">
        <v>38</v>
      </c>
      <c r="E36" s="16">
        <v>4</v>
      </c>
      <c r="F36" s="36"/>
      <c r="G36" s="16">
        <f t="shared" si="0"/>
        <v>0</v>
      </c>
      <c r="H36" s="29" t="s">
        <v>72</v>
      </c>
      <c r="J36">
        <v>127</v>
      </c>
      <c r="K36"/>
    </row>
    <row r="37" spans="1:11" ht="120" customHeight="1" x14ac:dyDescent="0.25">
      <c r="A37" s="13">
        <v>14</v>
      </c>
      <c r="B37" s="14" t="s">
        <v>73</v>
      </c>
      <c r="C37" s="28" t="s">
        <v>74</v>
      </c>
      <c r="D37" s="15" t="s">
        <v>38</v>
      </c>
      <c r="E37" s="16">
        <v>1</v>
      </c>
      <c r="F37" s="36"/>
      <c r="G37" s="16">
        <f t="shared" si="0"/>
        <v>0</v>
      </c>
      <c r="H37" s="29" t="s">
        <v>75</v>
      </c>
      <c r="J37">
        <v>337</v>
      </c>
      <c r="K37"/>
    </row>
    <row r="38" spans="1:11" ht="90" customHeight="1" x14ac:dyDescent="0.25">
      <c r="A38" s="13">
        <v>15</v>
      </c>
      <c r="B38" s="14" t="s">
        <v>76</v>
      </c>
      <c r="C38" s="28" t="s">
        <v>77</v>
      </c>
      <c r="D38" s="15" t="s">
        <v>38</v>
      </c>
      <c r="E38" s="16">
        <v>1</v>
      </c>
      <c r="F38" s="36"/>
      <c r="G38" s="16">
        <f t="shared" si="0"/>
        <v>0</v>
      </c>
      <c r="H38" s="29" t="s">
        <v>78</v>
      </c>
      <c r="J38">
        <v>497</v>
      </c>
      <c r="K38"/>
    </row>
    <row r="39" spans="1:11" ht="60" customHeight="1" x14ac:dyDescent="0.25">
      <c r="A39" s="13">
        <v>16</v>
      </c>
      <c r="B39" s="14" t="s">
        <v>79</v>
      </c>
      <c r="C39" s="28" t="s">
        <v>80</v>
      </c>
      <c r="D39" s="15" t="s">
        <v>38</v>
      </c>
      <c r="E39" s="16">
        <v>1</v>
      </c>
      <c r="F39" s="36"/>
      <c r="G39" s="16">
        <f t="shared" si="0"/>
        <v>0</v>
      </c>
      <c r="H39" s="29" t="s">
        <v>81</v>
      </c>
      <c r="J39">
        <v>498</v>
      </c>
      <c r="K39"/>
    </row>
    <row r="40" spans="1:11" ht="150" customHeight="1" x14ac:dyDescent="0.25">
      <c r="A40" s="13">
        <v>17</v>
      </c>
      <c r="B40" s="14" t="s">
        <v>82</v>
      </c>
      <c r="C40" s="28" t="s">
        <v>83</v>
      </c>
      <c r="D40" s="15" t="s">
        <v>38</v>
      </c>
      <c r="E40" s="16">
        <v>1</v>
      </c>
      <c r="F40" s="36"/>
      <c r="G40" s="16">
        <f t="shared" si="0"/>
        <v>0</v>
      </c>
      <c r="H40" s="29" t="s">
        <v>84</v>
      </c>
      <c r="J40">
        <v>511</v>
      </c>
      <c r="K40"/>
    </row>
    <row r="41" spans="1:11" ht="45" customHeight="1" x14ac:dyDescent="0.25">
      <c r="A41" s="13">
        <v>18</v>
      </c>
      <c r="B41" s="14" t="s">
        <v>85</v>
      </c>
      <c r="C41" s="28" t="s">
        <v>86</v>
      </c>
      <c r="D41" s="15" t="s">
        <v>38</v>
      </c>
      <c r="E41" s="16">
        <v>2</v>
      </c>
      <c r="F41" s="36"/>
      <c r="G41" s="16">
        <f t="shared" si="0"/>
        <v>0</v>
      </c>
      <c r="H41" s="29" t="s">
        <v>87</v>
      </c>
      <c r="J41">
        <v>525</v>
      </c>
      <c r="K41"/>
    </row>
    <row r="42" spans="1:11" ht="30" customHeight="1" x14ac:dyDescent="0.25">
      <c r="A42" s="13">
        <v>19</v>
      </c>
      <c r="B42" s="14" t="s">
        <v>88</v>
      </c>
      <c r="C42" s="28" t="s">
        <v>89</v>
      </c>
      <c r="D42" s="15" t="s">
        <v>90</v>
      </c>
      <c r="E42" s="16">
        <v>60</v>
      </c>
      <c r="F42" s="36"/>
      <c r="G42" s="16">
        <f t="shared" si="0"/>
        <v>0</v>
      </c>
      <c r="H42" s="29" t="s">
        <v>91</v>
      </c>
      <c r="J42">
        <v>148</v>
      </c>
      <c r="K42"/>
    </row>
    <row r="43" spans="1:11" ht="30" customHeight="1" x14ac:dyDescent="0.25">
      <c r="A43" s="13">
        <v>20</v>
      </c>
      <c r="B43" s="14" t="s">
        <v>92</v>
      </c>
      <c r="C43" s="28" t="s">
        <v>93</v>
      </c>
      <c r="D43" s="15" t="s">
        <v>90</v>
      </c>
      <c r="E43" s="16">
        <v>60</v>
      </c>
      <c r="F43" s="36"/>
      <c r="G43" s="16">
        <f t="shared" si="0"/>
        <v>0</v>
      </c>
      <c r="H43" s="29" t="s">
        <v>72</v>
      </c>
      <c r="J43">
        <v>149</v>
      </c>
      <c r="K43"/>
    </row>
    <row r="44" spans="1:11" ht="60" customHeight="1" x14ac:dyDescent="0.25">
      <c r="A44" s="13">
        <v>21</v>
      </c>
      <c r="B44" s="14" t="s">
        <v>94</v>
      </c>
      <c r="C44" s="28" t="s">
        <v>95</v>
      </c>
      <c r="D44" s="15" t="s">
        <v>90</v>
      </c>
      <c r="E44" s="16">
        <v>60</v>
      </c>
      <c r="F44" s="36"/>
      <c r="G44" s="16">
        <f t="shared" si="0"/>
        <v>0</v>
      </c>
      <c r="H44" s="29" t="s">
        <v>96</v>
      </c>
      <c r="J44">
        <v>151</v>
      </c>
      <c r="K44"/>
    </row>
    <row r="45" spans="1:11" ht="45" customHeight="1" x14ac:dyDescent="0.25">
      <c r="A45" s="13">
        <v>22</v>
      </c>
      <c r="B45" s="14" t="s">
        <v>97</v>
      </c>
      <c r="C45" s="28" t="s">
        <v>98</v>
      </c>
      <c r="D45" s="15" t="s">
        <v>99</v>
      </c>
      <c r="E45" s="16">
        <v>60</v>
      </c>
      <c r="F45" s="36"/>
      <c r="G45" s="16">
        <f t="shared" si="0"/>
        <v>0</v>
      </c>
      <c r="H45" s="29" t="s">
        <v>100</v>
      </c>
      <c r="J45">
        <v>153</v>
      </c>
      <c r="K45"/>
    </row>
    <row r="46" spans="1:11" ht="90" customHeight="1" x14ac:dyDescent="0.25">
      <c r="A46" s="13">
        <v>23</v>
      </c>
      <c r="B46" s="14" t="s">
        <v>101</v>
      </c>
      <c r="C46" s="28" t="s">
        <v>102</v>
      </c>
      <c r="D46" s="15" t="s">
        <v>90</v>
      </c>
      <c r="E46" s="16">
        <v>253</v>
      </c>
      <c r="F46" s="36"/>
      <c r="G46" s="16">
        <f t="shared" si="0"/>
        <v>0</v>
      </c>
      <c r="H46" s="29" t="s">
        <v>103</v>
      </c>
      <c r="J46">
        <v>162</v>
      </c>
      <c r="K46"/>
    </row>
    <row r="47" spans="1:11" ht="30" customHeight="1" x14ac:dyDescent="0.25">
      <c r="A47" s="13">
        <v>24</v>
      </c>
      <c r="B47" s="14" t="s">
        <v>104</v>
      </c>
      <c r="C47" s="28" t="s">
        <v>105</v>
      </c>
      <c r="D47" s="15" t="s">
        <v>90</v>
      </c>
      <c r="E47" s="16">
        <v>253</v>
      </c>
      <c r="F47" s="36"/>
      <c r="G47" s="16">
        <f t="shared" si="0"/>
        <v>0</v>
      </c>
      <c r="H47" s="29" t="s">
        <v>91</v>
      </c>
      <c r="J47">
        <v>165</v>
      </c>
      <c r="K47"/>
    </row>
    <row r="48" spans="1:11" ht="30" customHeight="1" x14ac:dyDescent="0.25">
      <c r="A48" s="13">
        <v>25</v>
      </c>
      <c r="B48" s="14" t="s">
        <v>106</v>
      </c>
      <c r="C48" s="28" t="s">
        <v>107</v>
      </c>
      <c r="D48" s="15" t="s">
        <v>90</v>
      </c>
      <c r="E48" s="16">
        <v>253</v>
      </c>
      <c r="F48" s="36"/>
      <c r="G48" s="16">
        <f t="shared" si="0"/>
        <v>0</v>
      </c>
      <c r="H48" s="29" t="s">
        <v>91</v>
      </c>
      <c r="J48">
        <v>167</v>
      </c>
      <c r="K48"/>
    </row>
    <row r="49" spans="1:11" ht="45" customHeight="1" x14ac:dyDescent="0.25">
      <c r="A49" s="13">
        <v>26</v>
      </c>
      <c r="B49" s="14" t="s">
        <v>108</v>
      </c>
      <c r="C49" s="28" t="s">
        <v>109</v>
      </c>
      <c r="D49" s="15" t="s">
        <v>44</v>
      </c>
      <c r="E49" s="16">
        <v>1</v>
      </c>
      <c r="F49" s="36"/>
      <c r="G49" s="16">
        <f t="shared" si="0"/>
        <v>0</v>
      </c>
      <c r="H49" s="29" t="s">
        <v>110</v>
      </c>
      <c r="J49">
        <v>496</v>
      </c>
      <c r="K49"/>
    </row>
    <row r="50" spans="1:11" ht="60" customHeight="1" x14ac:dyDescent="0.25">
      <c r="A50" s="30">
        <v>27</v>
      </c>
      <c r="B50" s="31" t="s">
        <v>111</v>
      </c>
      <c r="C50" s="32" t="s">
        <v>112</v>
      </c>
      <c r="D50" s="33" t="s">
        <v>90</v>
      </c>
      <c r="E50" s="34">
        <v>0.5</v>
      </c>
      <c r="F50" s="36"/>
      <c r="G50" s="34">
        <f t="shared" si="0"/>
        <v>0</v>
      </c>
      <c r="H50" s="35" t="s">
        <v>113</v>
      </c>
      <c r="J50">
        <v>502</v>
      </c>
      <c r="K50"/>
    </row>
    <row r="51" spans="1:11" ht="30" customHeight="1" x14ac:dyDescent="0.25">
      <c r="A51" s="13">
        <v>28</v>
      </c>
      <c r="B51" s="14" t="s">
        <v>114</v>
      </c>
      <c r="C51" s="28" t="s">
        <v>115</v>
      </c>
      <c r="D51" s="15" t="s">
        <v>90</v>
      </c>
      <c r="E51" s="16">
        <v>3</v>
      </c>
      <c r="F51" s="36"/>
      <c r="G51" s="16">
        <f t="shared" si="0"/>
        <v>0</v>
      </c>
      <c r="H51" s="29" t="s">
        <v>116</v>
      </c>
      <c r="J51">
        <v>176</v>
      </c>
      <c r="K51"/>
    </row>
    <row r="52" spans="1:11" ht="30" customHeight="1" x14ac:dyDescent="0.25">
      <c r="A52" s="13">
        <v>29</v>
      </c>
      <c r="B52" s="14" t="s">
        <v>117</v>
      </c>
      <c r="C52" s="28" t="s">
        <v>118</v>
      </c>
      <c r="D52" s="15" t="s">
        <v>44</v>
      </c>
      <c r="E52" s="16">
        <v>1</v>
      </c>
      <c r="F52" s="36"/>
      <c r="G52" s="16">
        <f t="shared" si="0"/>
        <v>0</v>
      </c>
      <c r="H52" s="29"/>
      <c r="J52">
        <v>205</v>
      </c>
      <c r="K52"/>
    </row>
    <row r="53" spans="1:11" ht="45" customHeight="1" x14ac:dyDescent="0.25">
      <c r="A53" s="13">
        <v>30</v>
      </c>
      <c r="B53" s="14" t="s">
        <v>119</v>
      </c>
      <c r="C53" s="28" t="s">
        <v>120</v>
      </c>
      <c r="D53" s="15" t="s">
        <v>38</v>
      </c>
      <c r="E53" s="16">
        <v>5</v>
      </c>
      <c r="F53" s="36"/>
      <c r="G53" s="16">
        <f t="shared" si="0"/>
        <v>0</v>
      </c>
      <c r="H53" s="29" t="s">
        <v>121</v>
      </c>
      <c r="J53">
        <v>209</v>
      </c>
      <c r="K53"/>
    </row>
    <row r="54" spans="1:11" ht="30" customHeight="1" x14ac:dyDescent="0.25">
      <c r="A54" s="13">
        <v>31</v>
      </c>
      <c r="B54" s="14" t="s">
        <v>122</v>
      </c>
      <c r="C54" s="28" t="s">
        <v>123</v>
      </c>
      <c r="D54" s="15" t="s">
        <v>44</v>
      </c>
      <c r="E54" s="16">
        <v>1</v>
      </c>
      <c r="F54" s="36"/>
      <c r="G54" s="16">
        <f t="shared" si="0"/>
        <v>0</v>
      </c>
      <c r="H54" s="29"/>
      <c r="J54">
        <v>224</v>
      </c>
      <c r="K54"/>
    </row>
    <row r="55" spans="1:11" ht="30" customHeight="1" x14ac:dyDescent="0.25">
      <c r="A55" s="13">
        <v>32</v>
      </c>
      <c r="B55" s="14" t="s">
        <v>124</v>
      </c>
      <c r="C55" s="28" t="s">
        <v>125</v>
      </c>
      <c r="D55" s="15" t="s">
        <v>44</v>
      </c>
      <c r="E55" s="16">
        <v>1</v>
      </c>
      <c r="F55" s="36"/>
      <c r="G55" s="16">
        <f t="shared" si="0"/>
        <v>0</v>
      </c>
      <c r="H55" s="29"/>
      <c r="J55">
        <v>225</v>
      </c>
      <c r="K55"/>
    </row>
    <row r="56" spans="1:11" ht="60" customHeight="1" x14ac:dyDescent="0.25">
      <c r="A56" s="13">
        <v>33</v>
      </c>
      <c r="B56" s="14" t="s">
        <v>126</v>
      </c>
      <c r="C56" s="28" t="s">
        <v>127</v>
      </c>
      <c r="D56" s="15" t="s">
        <v>38</v>
      </c>
      <c r="E56" s="16">
        <v>4</v>
      </c>
      <c r="F56" s="36"/>
      <c r="G56" s="16">
        <f t="shared" si="0"/>
        <v>0</v>
      </c>
      <c r="H56" s="29" t="s">
        <v>128</v>
      </c>
      <c r="J56">
        <v>232</v>
      </c>
      <c r="K56"/>
    </row>
    <row r="57" spans="1:11" ht="45" customHeight="1" x14ac:dyDescent="0.25">
      <c r="A57" s="13">
        <v>34</v>
      </c>
      <c r="B57" s="14" t="s">
        <v>129</v>
      </c>
      <c r="C57" s="28" t="s">
        <v>130</v>
      </c>
      <c r="D57" s="15" t="s">
        <v>38</v>
      </c>
      <c r="E57" s="16">
        <v>4</v>
      </c>
      <c r="F57" s="36"/>
      <c r="G57" s="16">
        <f t="shared" si="0"/>
        <v>0</v>
      </c>
      <c r="H57" s="29" t="s">
        <v>131</v>
      </c>
      <c r="J57">
        <v>233</v>
      </c>
      <c r="K57"/>
    </row>
    <row r="58" spans="1:11" ht="30" customHeight="1" x14ac:dyDescent="0.25">
      <c r="A58" s="13">
        <v>35</v>
      </c>
      <c r="B58" s="14" t="s">
        <v>132</v>
      </c>
      <c r="C58" s="28" t="s">
        <v>133</v>
      </c>
      <c r="D58" s="15" t="s">
        <v>20</v>
      </c>
      <c r="E58" s="16">
        <v>1</v>
      </c>
      <c r="F58" s="36"/>
      <c r="G58" s="16">
        <f t="shared" si="0"/>
        <v>0</v>
      </c>
      <c r="H58" s="29" t="s">
        <v>134</v>
      </c>
      <c r="J58">
        <v>309</v>
      </c>
      <c r="K58"/>
    </row>
    <row r="59" spans="1:11" ht="27" customHeight="1" x14ac:dyDescent="0.25">
      <c r="A59" s="80" t="s">
        <v>135</v>
      </c>
      <c r="B59" s="81"/>
      <c r="C59" s="81"/>
      <c r="D59" s="81"/>
      <c r="E59" s="81"/>
      <c r="F59" s="81"/>
      <c r="G59" s="27">
        <f>ROUND(0+G50, 2)</f>
        <v>0</v>
      </c>
      <c r="H59" s="23"/>
      <c r="K59"/>
    </row>
    <row r="60" spans="1:11" ht="27" customHeight="1" x14ac:dyDescent="0.25">
      <c r="A60" s="102" t="s">
        <v>136</v>
      </c>
      <c r="B60" s="103"/>
      <c r="C60" s="103"/>
      <c r="D60" s="103"/>
      <c r="E60" s="103"/>
      <c r="F60" s="103"/>
      <c r="G60" s="12">
        <f>ROUND(0+G24+G25+G26+G27+G28+G29+G30+G31+G32+G33+G34+G35+G36+G37+G38+G39+G40+G41+G42+G43+G44+G45+G46+G47+G48+G49+G51+G52+G53+G54+G55+G56+G57+G58, 2)</f>
        <v>0</v>
      </c>
      <c r="K60"/>
    </row>
    <row r="61" spans="1:11" ht="27" customHeight="1" x14ac:dyDescent="0.25">
      <c r="A61" s="102" t="s">
        <v>137</v>
      </c>
      <c r="B61" s="103"/>
      <c r="C61" s="103"/>
      <c r="D61" s="103"/>
      <c r="E61" s="103"/>
      <c r="F61" s="103"/>
      <c r="G61" s="12">
        <f>G59+G60</f>
        <v>0</v>
      </c>
      <c r="K61"/>
    </row>
    <row r="62" spans="1:11" ht="27" customHeight="1" x14ac:dyDescent="0.25">
      <c r="A62" s="101" t="s">
        <v>138</v>
      </c>
      <c r="B62" s="101"/>
      <c r="C62" s="101"/>
      <c r="D62" s="101"/>
      <c r="E62" s="101"/>
      <c r="F62" s="101"/>
      <c r="G62" s="101"/>
      <c r="H62" s="101"/>
      <c r="K62"/>
    </row>
    <row r="63" spans="1:11" ht="27" customHeight="1" x14ac:dyDescent="0.25">
      <c r="A63" s="100" t="s">
        <v>139</v>
      </c>
      <c r="B63" s="100"/>
      <c r="C63" s="100"/>
      <c r="D63" s="100"/>
      <c r="E63" s="100"/>
      <c r="F63" s="100"/>
      <c r="G63" s="100"/>
      <c r="H63" s="100"/>
      <c r="K63"/>
    </row>
    <row r="64" spans="1:11" ht="15.75" customHeight="1" x14ac:dyDescent="0.25">
      <c r="A64" s="24"/>
      <c r="B64" s="78" t="s">
        <v>140</v>
      </c>
      <c r="C64" s="78"/>
      <c r="D64" s="78"/>
      <c r="E64" s="78"/>
      <c r="F64" s="79"/>
      <c r="K64"/>
    </row>
    <row r="65" spans="1:11" ht="45" customHeight="1" x14ac:dyDescent="0.25">
      <c r="A65" s="25" t="s">
        <v>141</v>
      </c>
      <c r="B65" s="104" t="s">
        <v>142</v>
      </c>
      <c r="C65" s="104"/>
      <c r="D65" s="104"/>
      <c r="E65" s="104"/>
      <c r="F65" s="105"/>
      <c r="K65"/>
    </row>
    <row r="66" spans="1:11" ht="60" customHeight="1" x14ac:dyDescent="0.25">
      <c r="A66" s="25" t="s">
        <v>143</v>
      </c>
      <c r="B66" s="104" t="s">
        <v>144</v>
      </c>
      <c r="C66" s="104"/>
      <c r="D66" s="104"/>
      <c r="E66" s="104"/>
      <c r="F66" s="105"/>
      <c r="K66"/>
    </row>
    <row r="67" spans="1:11" ht="45" customHeight="1" x14ac:dyDescent="0.25">
      <c r="A67" s="25" t="s">
        <v>145</v>
      </c>
      <c r="B67" s="104" t="s">
        <v>146</v>
      </c>
      <c r="C67" s="104"/>
      <c r="D67" s="104"/>
      <c r="E67" s="104"/>
      <c r="F67" s="105"/>
      <c r="K67"/>
    </row>
    <row r="68" spans="1:11" ht="75" customHeight="1" x14ac:dyDescent="0.25">
      <c r="A68" s="25" t="s">
        <v>147</v>
      </c>
      <c r="B68" s="104" t="s">
        <v>148</v>
      </c>
      <c r="C68" s="104"/>
      <c r="D68" s="104"/>
      <c r="E68" s="104"/>
      <c r="F68" s="105"/>
      <c r="K68"/>
    </row>
    <row r="69" spans="1:11" ht="120" customHeight="1" x14ac:dyDescent="0.25">
      <c r="A69" s="25" t="s">
        <v>149</v>
      </c>
      <c r="B69" s="104" t="s">
        <v>150</v>
      </c>
      <c r="C69" s="104"/>
      <c r="D69" s="104"/>
      <c r="E69" s="104"/>
      <c r="F69" s="105"/>
      <c r="K69"/>
    </row>
    <row r="70" spans="1:11" x14ac:dyDescent="0.25">
      <c r="A70" s="3"/>
      <c r="B70" s="26"/>
      <c r="C70" s="26"/>
      <c r="D70" s="26"/>
      <c r="E70" s="26"/>
      <c r="F70" s="26"/>
    </row>
    <row r="71" spans="1:11" x14ac:dyDescent="0.25">
      <c r="A71" s="3"/>
    </row>
    <row r="72" spans="1:11" x14ac:dyDescent="0.25">
      <c r="A72" s="3"/>
    </row>
    <row r="73" spans="1:11" x14ac:dyDescent="0.25">
      <c r="A73" s="3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</sheetData>
  <sheetProtection password="EB95" sheet="1"/>
  <mergeCells count="42">
    <mergeCell ref="B65:F65"/>
    <mergeCell ref="B66:F66"/>
    <mergeCell ref="B67:F67"/>
    <mergeCell ref="B68:F68"/>
    <mergeCell ref="B69:F69"/>
    <mergeCell ref="B64:F64"/>
    <mergeCell ref="A59:F59"/>
    <mergeCell ref="D17:G17"/>
    <mergeCell ref="A19:C21"/>
    <mergeCell ref="D20:G20"/>
    <mergeCell ref="D21:G21"/>
    <mergeCell ref="A17:C17"/>
    <mergeCell ref="A18:C18"/>
    <mergeCell ref="D18:G18"/>
    <mergeCell ref="D19:G19"/>
    <mergeCell ref="A63:H63"/>
    <mergeCell ref="A62:H62"/>
    <mergeCell ref="A60:F60"/>
    <mergeCell ref="A61:F6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2024-11-12T12:45:48Z</cp:lastPrinted>
  <dcterms:created xsi:type="dcterms:W3CDTF">2016-02-28T17:51:02Z</dcterms:created>
  <dcterms:modified xsi:type="dcterms:W3CDTF">2024-11-14T10:19:12Z</dcterms:modified>
  <cp:category/>
</cp:coreProperties>
</file>