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3 KOR\"/>
    </mc:Choice>
  </mc:AlternateContent>
  <xr:revisionPtr revIDLastSave="0" documentId="8_{0613E7D3-A5DD-4D2C-9F7F-2F89BB2AF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  <c r="G66" i="1" s="1"/>
</calcChain>
</file>

<file path=xl/sharedStrings.xml><?xml version="1.0" encoding="utf-8"?>
<sst xmlns="http://schemas.openxmlformats.org/spreadsheetml/2006/main" count="212" uniqueCount="173">
  <si>
    <t>Oprava volného bytu č. 2, Jubilejní 50</t>
  </si>
  <si>
    <t>VZ č. 223/2024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</si>
  <si>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</si>
  <si>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</si>
  <si>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</si>
  <si>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</si>
  <si>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</si>
  <si>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</si>
  <si>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</si>
  <si>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</si>
  <si>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</si>
  <si>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</si>
  <si>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</si>
  <si>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</si>
  <si>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</si>
  <si>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</si>
  <si>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</si>
  <si>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312/50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</si>
  <si>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</si>
  <si>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</si>
  <si>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</si>
  <si>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</si>
  <si>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</si>
  <si>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</si>
  <si>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</si>
  <si>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</si>
  <si>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</si>
  <si>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</si>
  <si>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</si>
  <si>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</si>
  <si>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</si>
  <si>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</si>
  <si>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</si>
  <si>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</si>
  <si>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</si>
  <si>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</si>
  <si>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</si>
  <si>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</si>
  <si>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</si>
  <si>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</si>
  <si>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</si>
  <si>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</si>
  <si>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</si>
  <si>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</si>
  <si>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</si>
  <si>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</si>
  <si>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</si>
  <si>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</si>
  <si>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</si>
  <si>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</si>
  <si>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</si>
  <si>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</si>
  <si>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</si>
  <si>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</si>
  <si>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</si>
  <si>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</si>
  <si>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</si>
  <si>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3.5</t>
  </si>
  <si>
    <t>3.6</t>
  </si>
  <si>
    <t>3.12</t>
  </si>
  <si>
    <t>3.26</t>
  </si>
  <si>
    <t>3.29</t>
  </si>
  <si>
    <t>3.33</t>
  </si>
  <si>
    <t>3.34</t>
  </si>
  <si>
    <t>3.39</t>
  </si>
  <si>
    <t>3.41</t>
  </si>
  <si>
    <t>3.49</t>
  </si>
  <si>
    <t>3.116</t>
  </si>
  <si>
    <t>3.123</t>
  </si>
  <si>
    <t>3.145</t>
  </si>
  <si>
    <t>3.177</t>
  </si>
  <si>
    <t>3.201</t>
  </si>
  <si>
    <t>3.214</t>
  </si>
  <si>
    <t>3.215</t>
  </si>
  <si>
    <t>4.1</t>
  </si>
  <si>
    <t>4.9</t>
  </si>
  <si>
    <t>4.17</t>
  </si>
  <si>
    <t>4.18</t>
  </si>
  <si>
    <t>4.24</t>
  </si>
  <si>
    <t>5.5</t>
  </si>
  <si>
    <t>5.17</t>
  </si>
  <si>
    <t>6.3</t>
  </si>
  <si>
    <t>7.4</t>
  </si>
  <si>
    <t>7.8</t>
  </si>
  <si>
    <t>7.9</t>
  </si>
  <si>
    <t>7.10</t>
  </si>
  <si>
    <t>7.11</t>
  </si>
  <si>
    <t>7.14</t>
  </si>
  <si>
    <t>7.16</t>
  </si>
  <si>
    <t>7.17</t>
  </si>
  <si>
    <t>7.18</t>
  </si>
  <si>
    <t>8.18</t>
  </si>
  <si>
    <t>8.20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</si>
  <si>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</si>
  <si>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</si>
  <si>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</si>
  <si>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výměna pancéřové hadičky</t>
  </si>
  <si>
    <t>výměna rohového ventilu</t>
  </si>
  <si>
    <t>výměna vany atypický rozměr</t>
  </si>
  <si>
    <t>výměna baterie umyvadlové stojánkové pákové</t>
  </si>
  <si>
    <t>výměna baterie vanové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</si>
  <si>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</si>
  <si>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</si>
  <si>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</si>
  <si>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</si>
  <si>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spižní skříně včetně polic</t>
  </si>
  <si>
    <t>výměna dřezové desky atypický rozměr, vč. ukončovacích lišt - viz poznámka</t>
  </si>
  <si>
    <t>demontáž a zpětná montáž zařizovacích předmětů, viz poznámka</t>
  </si>
  <si>
    <t>přebroušení a lakování stávajících dveřních prahů vč. demontáže a zpětné montáže, viz poznámka</t>
  </si>
  <si>
    <t>výměna dřezového sifonu</t>
  </si>
  <si>
    <t>Dodání a montáž vestavné elektrické trouby s ventilátorem, energetická třída min. A</t>
  </si>
  <si>
    <t>výměna a montáž elektrické varné desky vestavné vč. dodávky, energ. tř. A - viz poznámka</t>
  </si>
  <si>
    <t>Výměna vnitřních kazetových dveří, atypický rozměr viz poznámka</t>
  </si>
  <si>
    <t>stržení původního PVC</t>
  </si>
  <si>
    <t>odstranění plovoucí podlahy</t>
  </si>
  <si>
    <t>výměna okrajových lišt plovoucí/vinylové podlahy</t>
  </si>
  <si>
    <t>výměna přechodové lišty atyp, viz poznámka</t>
  </si>
  <si>
    <t>položení zámkové vinylové podlahy, včetně podložky</t>
  </si>
  <si>
    <t>malba bílá</t>
  </si>
  <si>
    <t>silikonování spár, viz poznámka</t>
  </si>
  <si>
    <t>obezdění vany 160 cm,včetně instalace vanových dvířek</t>
  </si>
  <si>
    <t>nátěr dveří plných – šířka 90 cm</t>
  </si>
  <si>
    <t>nátěr dveří s prosklením – šířka 90 cm</t>
  </si>
  <si>
    <t>nátěr oken vnitřních rámů</t>
  </si>
  <si>
    <t>nátěr oken vnějších rámů</t>
  </si>
  <si>
    <t>nátěr radiátorů</t>
  </si>
  <si>
    <t>nátěr zárubní – šířka 60 cm</t>
  </si>
  <si>
    <t>nátěr zárubní – šířka 80 cm</t>
  </si>
  <si>
    <t>nátěr zárubní – šířka 90 cm</t>
  </si>
  <si>
    <t>nátěr parapetních desek vnitřních</t>
  </si>
  <si>
    <t>výměna otopného žebříku, viz poznámka</t>
  </si>
  <si>
    <t>výměna termoregulačního ventilu, včetně hlavice</t>
  </si>
  <si>
    <t>celkový úklid po opravách</t>
  </si>
  <si>
    <t>soubor</t>
  </si>
  <si>
    <t>m2</t>
  </si>
  <si>
    <t>m</t>
  </si>
  <si>
    <t>bm</t>
  </si>
  <si>
    <t xml:space="preserve">položku naceňte dle tabulky níže "Poznámky" </t>
  </si>
  <si>
    <t>wc</t>
  </si>
  <si>
    <t>atypický tvar akrylátová  s mechanickým uzavíráním zátky, původní cca 160x80 skosený roh, s úpravou odpadu původní</t>
  </si>
  <si>
    <t>pákové včetně příslušenství se zárukou min. 5 let s vyměnitelnou kartuší</t>
  </si>
  <si>
    <t xml:space="preserve">včetně sprchového setu a posuvného tyčového držáku na hadici, záruka min. 5 let, s vyměnitelnou kartuší </t>
  </si>
  <si>
    <t>nerezový s odkapnou plochou, uzavírací vtok clic - clac s otvorem pro stojánkovou baterii, min. tl. plechu 0,8 mm</t>
  </si>
  <si>
    <t xml:space="preserve">pro AP v KOUP. včetně odpadu ve zdi, pro myčku v KU ve zdi vše v  provedení nerez </t>
  </si>
  <si>
    <t>3m ve tvaru U  včetně vyvýšeného pultu 1,80x0,70, zachovat stejné členění,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 včetně dopojení vody a odpadu(dekor odsouhlasit s objednatelem)</t>
  </si>
  <si>
    <t xml:space="preserve">černá výsuvná s doložením obkladu až k digestoři (dekor odsouhlasit s objednatelem)  </t>
  </si>
  <si>
    <t>volně stojící š. 0,50 x h. 0,60x v. 2 dekor stejný jako KU-linka</t>
  </si>
  <si>
    <t>4 m rohová s vyvýšeným pultem 1,80x0,70 tl. 38mm  (s otvorem pro vestavnou varnou desku), ukončovací lišta u obkladu po obvodu desky v hliníkovém provedení (dekor odsouhlasit objednatelem)</t>
  </si>
  <si>
    <t xml:space="preserve">dřezové stojánkové baterie, dveřní kování včetně WC zámku u dveří z koupelny </t>
  </si>
  <si>
    <t>3x 90cm u vstupních dveří a OP, KU, 1x 60cm do koupelny</t>
  </si>
  <si>
    <t>s vývodem pro myčku</t>
  </si>
  <si>
    <t>černá, dle VOP</t>
  </si>
  <si>
    <t>KOUP 60/P atypické kazetové dřevěné- (materiál masiv smrk)  do obložkové zárubně provést ve stejném členění jako stávající, nátěr barva bílá RAL 9010 o rozměru 600 x 2100mm. Před výrobou je nutné zaměření otvoru.</t>
  </si>
  <si>
    <t>v OP dvě vrstvy</t>
  </si>
  <si>
    <t>v části KU zámkový spoj</t>
  </si>
  <si>
    <t xml:space="preserve">v KU a OP lišty nekotvit ke stěnám ale k podlaze  </t>
  </si>
  <si>
    <t>v KU mezi dlažbou a vinylem dekor dřevo</t>
  </si>
  <si>
    <t>v části KU a OP tl. 4,5mm nášlapná vrstva 0,7mm dekor dřevo(dekor odsouhlasit objednatelem)</t>
  </si>
  <si>
    <t xml:space="preserve">v celém bytě otěruvzdorná bílá včetně silikonování prasklin kolem dřevěných obložkových zárubní a kolem rámů oken z vnitřní strany </t>
  </si>
  <si>
    <t>mezi umývadlem a obkladem</t>
  </si>
  <si>
    <t>s přesahem 30mm včetně doložení obkladu cca 1,5m2 včetně řady nad vanou (dekor odsouhlasit s objednatelem)  vanová dvířka v obkladu na magnet</t>
  </si>
  <si>
    <t xml:space="preserve">dřevěných požárních vstupních dveří kazetových a dveří plných kazetových do OP barva bílá RAL 9010 </t>
  </si>
  <si>
    <t xml:space="preserve">kazetových prosklených do KU  barva bílá RAL 9010 </t>
  </si>
  <si>
    <t xml:space="preserve">dřevěných EURO oken v KU, PŘ, KOUP. o rozměru 1200 x 1750 mm , v koupelně o rozměru 550 x 550 mm, v OP o rozměru 1750 x 1750 mm barva bílá RAL 9010 včetně přebroušení, vytmelení defektů ošetření dřeva napouštědlem základní a vrchní nátěr </t>
  </si>
  <si>
    <t xml:space="preserve">3 ks deskových v KU, OP, PŘ  bílý odstín - syntetika určená speciálně na radiátory (např. RADBAL S 2119) </t>
  </si>
  <si>
    <t>skládaných dřevěných obložkových 0,10x0,10x0,10, barva bílá RAL 9010</t>
  </si>
  <si>
    <t xml:space="preserve">KU skládaných dřevěných obložkových 0,10x0,20x0,10, barva bílá RAL 1013 </t>
  </si>
  <si>
    <t>OP a KU  skládaných dřevěných obložkových 0,10x0,20x0,10, a u vstupních byt. dveří 0,10 x 0,25 x 0,10 barva bílá RAL 9010</t>
  </si>
  <si>
    <t xml:space="preserve">v KU, OP a PŘ  barva bílá RAL 9010 </t>
  </si>
  <si>
    <t>KOUP. zachovat stejný výkon včetně odvzdušňovacího ventilu</t>
  </si>
  <si>
    <t>v KU,OP,KOUP a PŘ např. HEIMEIER typ K</t>
  </si>
  <si>
    <t xml:space="preserve">provedení důkladného úklidu bytu včetně umytí oken a rámů  </t>
  </si>
  <si>
    <t>19.11.2024 12:29:35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</si>
</sst>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9"/>
  <sheetViews>
    <sheetView showGridLines="0" tabSelected="1" topLeftCell="A14" zoomScale="115" zoomScaleNormal="115" workbookViewId="0">
      <selection activeCell="O59" sqref="O5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2081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172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40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2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3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94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13</v>
      </c>
      <c r="K25"/>
    </row>
    <row r="26" spans="1:11" ht="45" customHeight="1" x14ac:dyDescent="0.25">
      <c r="A26" s="13">
        <v>3</v>
      </c>
      <c r="B26" s="14" t="s">
        <v>56</v>
      </c>
      <c r="C26" s="32" t="s">
        <v>95</v>
      </c>
      <c r="D26" s="15" t="s">
        <v>133</v>
      </c>
      <c r="E26" s="16">
        <v>1</v>
      </c>
      <c r="F26" s="34">
        <v>10000</v>
      </c>
      <c r="G26" s="16">
        <f t="shared" si="0"/>
        <v>10000</v>
      </c>
      <c r="H26" s="33" t="s">
        <v>137</v>
      </c>
      <c r="J26">
        <v>19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96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138</v>
      </c>
      <c r="J27">
        <v>46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97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138</v>
      </c>
      <c r="J28">
        <v>47</v>
      </c>
      <c r="K28"/>
    </row>
    <row r="29" spans="1:11" ht="75" customHeight="1" x14ac:dyDescent="0.25">
      <c r="A29" s="13">
        <v>6</v>
      </c>
      <c r="B29" s="14" t="s">
        <v>59</v>
      </c>
      <c r="C29" s="32" t="s">
        <v>98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139</v>
      </c>
      <c r="J29">
        <v>53</v>
      </c>
      <c r="K29"/>
    </row>
    <row r="30" spans="1:11" ht="60" customHeight="1" x14ac:dyDescent="0.25">
      <c r="A30" s="13">
        <v>7</v>
      </c>
      <c r="B30" s="14" t="s">
        <v>60</v>
      </c>
      <c r="C30" s="32" t="s">
        <v>99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140</v>
      </c>
      <c r="J30">
        <v>67</v>
      </c>
      <c r="K30"/>
    </row>
    <row r="31" spans="1:11" ht="75" customHeight="1" x14ac:dyDescent="0.25">
      <c r="A31" s="13">
        <v>8</v>
      </c>
      <c r="B31" s="14" t="s">
        <v>61</v>
      </c>
      <c r="C31" s="32" t="s">
        <v>100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141</v>
      </c>
      <c r="J31">
        <v>70</v>
      </c>
      <c r="K31"/>
    </row>
    <row r="32" spans="1:11" ht="90" customHeight="1" x14ac:dyDescent="0.25">
      <c r="A32" s="13">
        <v>9</v>
      </c>
      <c r="B32" s="14" t="s">
        <v>62</v>
      </c>
      <c r="C32" s="32" t="s">
        <v>101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142</v>
      </c>
      <c r="J32">
        <v>74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102</v>
      </c>
      <c r="D33" s="15" t="s">
        <v>35</v>
      </c>
      <c r="E33" s="16">
        <v>2</v>
      </c>
      <c r="F33" s="34"/>
      <c r="G33" s="16">
        <f t="shared" si="0"/>
        <v>0</v>
      </c>
      <c r="H33" s="33" t="s">
        <v>143</v>
      </c>
      <c r="J33">
        <v>75</v>
      </c>
      <c r="K33"/>
    </row>
    <row r="34" spans="1:11" ht="375" customHeight="1" x14ac:dyDescent="0.25">
      <c r="A34" s="13">
        <v>11</v>
      </c>
      <c r="B34" s="14" t="s">
        <v>64</v>
      </c>
      <c r="C34" s="32" t="s">
        <v>103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144</v>
      </c>
      <c r="J34">
        <v>80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104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145</v>
      </c>
      <c r="J35">
        <v>82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105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146</v>
      </c>
      <c r="J36">
        <v>90</v>
      </c>
      <c r="K36"/>
    </row>
    <row r="37" spans="1:11" ht="120" customHeight="1" x14ac:dyDescent="0.25">
      <c r="A37" s="13">
        <v>14</v>
      </c>
      <c r="B37" s="14" t="s">
        <v>67</v>
      </c>
      <c r="C37" s="32" t="s">
        <v>106</v>
      </c>
      <c r="D37" s="15" t="s">
        <v>35</v>
      </c>
      <c r="E37" s="16">
        <v>1</v>
      </c>
      <c r="F37" s="34"/>
      <c r="G37" s="16">
        <f t="shared" si="0"/>
        <v>0</v>
      </c>
      <c r="H37" s="33" t="s">
        <v>147</v>
      </c>
      <c r="J37">
        <v>302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107</v>
      </c>
      <c r="D38" s="15" t="s">
        <v>133</v>
      </c>
      <c r="E38" s="16">
        <v>1</v>
      </c>
      <c r="F38" s="34"/>
      <c r="G38" s="16">
        <f t="shared" si="0"/>
        <v>0</v>
      </c>
      <c r="H38" s="33" t="s">
        <v>148</v>
      </c>
      <c r="J38">
        <v>315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108</v>
      </c>
      <c r="D39" s="15" t="s">
        <v>35</v>
      </c>
      <c r="E39" s="16">
        <v>5</v>
      </c>
      <c r="F39" s="34"/>
      <c r="G39" s="16">
        <f t="shared" si="0"/>
        <v>0</v>
      </c>
      <c r="H39" s="33" t="s">
        <v>149</v>
      </c>
      <c r="J39">
        <v>361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109</v>
      </c>
      <c r="D40" s="15" t="s">
        <v>35</v>
      </c>
      <c r="E40" s="16">
        <v>1</v>
      </c>
      <c r="F40" s="34"/>
      <c r="G40" s="16">
        <f t="shared" si="0"/>
        <v>0</v>
      </c>
      <c r="H40" s="33" t="s">
        <v>150</v>
      </c>
      <c r="J40">
        <v>437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110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151</v>
      </c>
      <c r="J41">
        <v>498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111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151</v>
      </c>
      <c r="J42">
        <v>527</v>
      </c>
      <c r="K42"/>
    </row>
    <row r="43" spans="1:11" ht="135" customHeight="1" x14ac:dyDescent="0.25">
      <c r="A43" s="13">
        <v>20</v>
      </c>
      <c r="B43" s="14" t="s">
        <v>73</v>
      </c>
      <c r="C43" s="32" t="s">
        <v>112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152</v>
      </c>
      <c r="J43">
        <v>529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113</v>
      </c>
      <c r="D44" s="15" t="s">
        <v>134</v>
      </c>
      <c r="E44" s="16">
        <v>20.399999999999999</v>
      </c>
      <c r="F44" s="34"/>
      <c r="G44" s="16">
        <f t="shared" si="0"/>
        <v>0</v>
      </c>
      <c r="H44" s="33" t="s">
        <v>153</v>
      </c>
      <c r="J44">
        <v>148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114</v>
      </c>
      <c r="D45" s="15" t="s">
        <v>134</v>
      </c>
      <c r="E45" s="16">
        <v>11.08</v>
      </c>
      <c r="F45" s="34"/>
      <c r="G45" s="16">
        <f t="shared" si="0"/>
        <v>0</v>
      </c>
      <c r="H45" s="33" t="s">
        <v>154</v>
      </c>
      <c r="J45">
        <v>156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115</v>
      </c>
      <c r="D46" s="15" t="s">
        <v>135</v>
      </c>
      <c r="E46" s="16">
        <v>25.2</v>
      </c>
      <c r="F46" s="34"/>
      <c r="G46" s="16">
        <f t="shared" si="0"/>
        <v>0</v>
      </c>
      <c r="H46" s="33" t="s">
        <v>155</v>
      </c>
      <c r="J46">
        <v>370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116</v>
      </c>
      <c r="D47" s="15" t="s">
        <v>136</v>
      </c>
      <c r="E47" s="16">
        <v>1.7</v>
      </c>
      <c r="F47" s="34"/>
      <c r="G47" s="16">
        <f t="shared" si="0"/>
        <v>0</v>
      </c>
      <c r="H47" s="33" t="s">
        <v>156</v>
      </c>
      <c r="J47">
        <v>376</v>
      </c>
      <c r="K47"/>
    </row>
    <row r="48" spans="1:11" ht="75" customHeight="1" x14ac:dyDescent="0.25">
      <c r="A48" s="13">
        <v>25</v>
      </c>
      <c r="B48" s="14" t="s">
        <v>78</v>
      </c>
      <c r="C48" s="32" t="s">
        <v>117</v>
      </c>
      <c r="D48" s="15" t="s">
        <v>134</v>
      </c>
      <c r="E48" s="16">
        <v>31.5</v>
      </c>
      <c r="F48" s="34"/>
      <c r="G48" s="16">
        <f t="shared" si="0"/>
        <v>0</v>
      </c>
      <c r="H48" s="33" t="s">
        <v>157</v>
      </c>
      <c r="J48">
        <v>433</v>
      </c>
      <c r="K48"/>
    </row>
    <row r="49" spans="1:11" ht="90" customHeight="1" x14ac:dyDescent="0.25">
      <c r="A49" s="13">
        <v>26</v>
      </c>
      <c r="B49" s="14" t="s">
        <v>79</v>
      </c>
      <c r="C49" s="32" t="s">
        <v>118</v>
      </c>
      <c r="D49" s="15" t="s">
        <v>134</v>
      </c>
      <c r="E49" s="16">
        <v>190</v>
      </c>
      <c r="F49" s="34"/>
      <c r="G49" s="16">
        <f t="shared" si="0"/>
        <v>0</v>
      </c>
      <c r="H49" s="33" t="s">
        <v>158</v>
      </c>
      <c r="J49">
        <v>166</v>
      </c>
      <c r="K49"/>
    </row>
    <row r="50" spans="1:11" ht="30" customHeight="1" x14ac:dyDescent="0.25">
      <c r="A50" s="13">
        <v>27</v>
      </c>
      <c r="B50" s="14" t="s">
        <v>80</v>
      </c>
      <c r="C50" s="32" t="s">
        <v>119</v>
      </c>
      <c r="D50" s="15" t="s">
        <v>136</v>
      </c>
      <c r="E50" s="16">
        <v>0.6</v>
      </c>
      <c r="F50" s="34"/>
      <c r="G50" s="16">
        <f t="shared" si="0"/>
        <v>0</v>
      </c>
      <c r="H50" s="33" t="s">
        <v>159</v>
      </c>
      <c r="J50">
        <v>416</v>
      </c>
      <c r="K50"/>
    </row>
    <row r="51" spans="1:11" ht="105" customHeight="1" x14ac:dyDescent="0.25">
      <c r="A51" s="13">
        <v>28</v>
      </c>
      <c r="B51" s="14" t="s">
        <v>81</v>
      </c>
      <c r="C51" s="32" t="s">
        <v>120</v>
      </c>
      <c r="D51" s="15" t="s">
        <v>133</v>
      </c>
      <c r="E51" s="16">
        <v>1</v>
      </c>
      <c r="F51" s="34"/>
      <c r="G51" s="16">
        <f t="shared" si="0"/>
        <v>0</v>
      </c>
      <c r="H51" s="33" t="s">
        <v>160</v>
      </c>
      <c r="J51">
        <v>171</v>
      </c>
      <c r="K51"/>
    </row>
    <row r="52" spans="1:11" ht="75" customHeight="1" x14ac:dyDescent="0.25">
      <c r="A52" s="13">
        <v>29</v>
      </c>
      <c r="B52" s="14" t="s">
        <v>82</v>
      </c>
      <c r="C52" s="32" t="s">
        <v>121</v>
      </c>
      <c r="D52" s="15" t="s">
        <v>35</v>
      </c>
      <c r="E52" s="16">
        <v>3</v>
      </c>
      <c r="F52" s="34"/>
      <c r="G52" s="16">
        <f t="shared" si="0"/>
        <v>0</v>
      </c>
      <c r="H52" s="33" t="s">
        <v>161</v>
      </c>
      <c r="J52">
        <v>197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122</v>
      </c>
      <c r="D53" s="15" t="s">
        <v>35</v>
      </c>
      <c r="E53" s="16">
        <v>1</v>
      </c>
      <c r="F53" s="34"/>
      <c r="G53" s="16">
        <f t="shared" si="0"/>
        <v>0</v>
      </c>
      <c r="H53" s="33" t="s">
        <v>162</v>
      </c>
      <c r="J53">
        <v>201</v>
      </c>
      <c r="K53"/>
    </row>
    <row r="54" spans="1:11" ht="150" customHeight="1" x14ac:dyDescent="0.25">
      <c r="A54" s="13">
        <v>31</v>
      </c>
      <c r="B54" s="14" t="s">
        <v>84</v>
      </c>
      <c r="C54" s="32" t="s">
        <v>123</v>
      </c>
      <c r="D54" s="15" t="s">
        <v>35</v>
      </c>
      <c r="E54" s="16">
        <v>5</v>
      </c>
      <c r="F54" s="34"/>
      <c r="G54" s="16">
        <f t="shared" si="0"/>
        <v>0</v>
      </c>
      <c r="H54" s="33" t="s">
        <v>163</v>
      </c>
      <c r="J54">
        <v>202</v>
      </c>
      <c r="K54"/>
    </row>
    <row r="55" spans="1:11" ht="150" customHeight="1" x14ac:dyDescent="0.25">
      <c r="A55" s="13">
        <v>32</v>
      </c>
      <c r="B55" s="14" t="s">
        <v>85</v>
      </c>
      <c r="C55" s="32" t="s">
        <v>124</v>
      </c>
      <c r="D55" s="15" t="s">
        <v>35</v>
      </c>
      <c r="E55" s="16">
        <v>5</v>
      </c>
      <c r="F55" s="34"/>
      <c r="G55" s="16">
        <f t="shared" si="0"/>
        <v>0</v>
      </c>
      <c r="H55" s="33" t="s">
        <v>163</v>
      </c>
      <c r="J55">
        <v>203</v>
      </c>
      <c r="K55"/>
    </row>
    <row r="56" spans="1:11" ht="75" customHeight="1" x14ac:dyDescent="0.25">
      <c r="A56" s="13">
        <v>33</v>
      </c>
      <c r="B56" s="14" t="s">
        <v>86</v>
      </c>
      <c r="C56" s="32" t="s">
        <v>125</v>
      </c>
      <c r="D56" s="15" t="s">
        <v>35</v>
      </c>
      <c r="E56" s="16">
        <v>3</v>
      </c>
      <c r="F56" s="34"/>
      <c r="G56" s="16">
        <f t="shared" si="0"/>
        <v>0</v>
      </c>
      <c r="H56" s="33" t="s">
        <v>164</v>
      </c>
      <c r="J56">
        <v>204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126</v>
      </c>
      <c r="D57" s="15" t="s">
        <v>35</v>
      </c>
      <c r="E57" s="16">
        <v>1</v>
      </c>
      <c r="F57" s="34"/>
      <c r="G57" s="16">
        <f t="shared" si="0"/>
        <v>0</v>
      </c>
      <c r="H57" s="33" t="s">
        <v>165</v>
      </c>
      <c r="J57">
        <v>207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127</v>
      </c>
      <c r="D58" s="15" t="s">
        <v>35</v>
      </c>
      <c r="E58" s="16">
        <v>1</v>
      </c>
      <c r="F58" s="34"/>
      <c r="G58" s="16">
        <f t="shared" si="0"/>
        <v>0</v>
      </c>
      <c r="H58" s="33" t="s">
        <v>166</v>
      </c>
      <c r="J58">
        <v>209</v>
      </c>
      <c r="K58"/>
    </row>
    <row r="59" spans="1:11" ht="90" customHeight="1" x14ac:dyDescent="0.25">
      <c r="A59" s="13">
        <v>36</v>
      </c>
      <c r="B59" s="14" t="s">
        <v>89</v>
      </c>
      <c r="C59" s="32" t="s">
        <v>128</v>
      </c>
      <c r="D59" s="15" t="s">
        <v>35</v>
      </c>
      <c r="E59" s="16">
        <v>4</v>
      </c>
      <c r="F59" s="34"/>
      <c r="G59" s="16">
        <f t="shared" si="0"/>
        <v>0</v>
      </c>
      <c r="H59" s="33" t="s">
        <v>167</v>
      </c>
      <c r="J59">
        <v>210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129</v>
      </c>
      <c r="D60" s="15" t="s">
        <v>134</v>
      </c>
      <c r="E60" s="16">
        <v>1</v>
      </c>
      <c r="F60" s="34"/>
      <c r="G60" s="16">
        <f t="shared" si="0"/>
        <v>0</v>
      </c>
      <c r="H60" s="33" t="s">
        <v>168</v>
      </c>
      <c r="J60">
        <v>211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130</v>
      </c>
      <c r="D61" s="15" t="s">
        <v>35</v>
      </c>
      <c r="E61" s="16">
        <v>1</v>
      </c>
      <c r="F61" s="34"/>
      <c r="G61" s="16">
        <f t="shared" si="0"/>
        <v>0</v>
      </c>
      <c r="H61" s="33" t="s">
        <v>169</v>
      </c>
      <c r="J61">
        <v>231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131</v>
      </c>
      <c r="D62" s="15" t="s">
        <v>35</v>
      </c>
      <c r="E62" s="16">
        <v>4</v>
      </c>
      <c r="F62" s="34"/>
      <c r="G62" s="16">
        <f t="shared" si="0"/>
        <v>0</v>
      </c>
      <c r="H62" s="33" t="s">
        <v>170</v>
      </c>
      <c r="J62">
        <v>233</v>
      </c>
      <c r="K62"/>
    </row>
    <row r="63" spans="1:11" ht="45" customHeight="1" x14ac:dyDescent="0.25">
      <c r="A63" s="13">
        <v>40</v>
      </c>
      <c r="B63" s="14" t="s">
        <v>93</v>
      </c>
      <c r="C63" s="32" t="s">
        <v>132</v>
      </c>
      <c r="D63" s="15" t="s">
        <v>20</v>
      </c>
      <c r="E63" s="16">
        <v>1</v>
      </c>
      <c r="F63" s="34"/>
      <c r="G63" s="16">
        <f t="shared" si="0"/>
        <v>0</v>
      </c>
      <c r="H63" s="33" t="s">
        <v>171</v>
      </c>
      <c r="J63">
        <v>307</v>
      </c>
      <c r="K63"/>
    </row>
    <row r="64" spans="1:11" ht="27" customHeight="1" x14ac:dyDescent="0.25">
      <c r="A64" s="38" t="s">
        <v>54</v>
      </c>
      <c r="B64" s="39"/>
      <c r="C64" s="39"/>
      <c r="D64" s="39"/>
      <c r="E64" s="39"/>
      <c r="F64" s="39"/>
      <c r="G64" s="31">
        <f>ROUND(0, 2)</f>
        <v>0</v>
      </c>
      <c r="H64" s="23"/>
      <c r="K64"/>
    </row>
    <row r="65" spans="1:11" ht="27" customHeight="1" x14ac:dyDescent="0.25">
      <c r="A65" s="63" t="s">
        <v>53</v>
      </c>
      <c r="B65" s="64"/>
      <c r="C65" s="64"/>
      <c r="D65" s="64"/>
      <c r="E65" s="64"/>
      <c r="F65" s="64"/>
      <c r="G65" s="12">
        <f>ROUND(0+G24+G25+G26+G27+G28+G29+G30+G31+G32+G33+G34+G35+G36+G37+G38+G39+G40+G41+G42+G43+G44+G45+G46+G47+G48+G49+G50+G51+G52+G53+G54+G55+G56+G57+G58+G59+G60+G61+G62+G63, 2)</f>
        <v>10000</v>
      </c>
      <c r="K65"/>
    </row>
    <row r="66" spans="1:11" ht="27" customHeight="1" x14ac:dyDescent="0.25">
      <c r="A66" s="63" t="s">
        <v>52</v>
      </c>
      <c r="B66" s="64"/>
      <c r="C66" s="64"/>
      <c r="D66" s="64"/>
      <c r="E66" s="64"/>
      <c r="F66" s="64"/>
      <c r="G66" s="12">
        <f>G64+G65</f>
        <v>10000</v>
      </c>
      <c r="K66"/>
    </row>
    <row r="67" spans="1:11" ht="27" customHeight="1" x14ac:dyDescent="0.25">
      <c r="A67" s="62" t="s">
        <v>51</v>
      </c>
      <c r="B67" s="62"/>
      <c r="C67" s="62"/>
      <c r="D67" s="62"/>
      <c r="E67" s="62"/>
      <c r="F67" s="62"/>
      <c r="G67" s="62"/>
      <c r="H67" s="62"/>
      <c r="K67"/>
    </row>
    <row r="68" spans="1:11" ht="27" customHeight="1" x14ac:dyDescent="0.25">
      <c r="A68" s="61" t="s">
        <v>50</v>
      </c>
      <c r="B68" s="61"/>
      <c r="C68" s="61"/>
      <c r="D68" s="61"/>
      <c r="E68" s="61"/>
      <c r="F68" s="61"/>
      <c r="G68" s="61"/>
      <c r="H68" s="61"/>
      <c r="K68"/>
    </row>
    <row r="69" spans="1:11" ht="35.1" customHeight="1" x14ac:dyDescent="0.25">
      <c r="A69" s="27" t="s">
        <v>49</v>
      </c>
      <c r="B69" s="28"/>
      <c r="C69" s="28"/>
      <c r="D69" s="28"/>
      <c r="E69" s="29"/>
      <c r="F69" s="35"/>
      <c r="G69" s="26" t="s">
        <v>48</v>
      </c>
      <c r="H69" s="1"/>
      <c r="K69"/>
    </row>
    <row r="70" spans="1:11" ht="15.75" customHeight="1" x14ac:dyDescent="0.25">
      <c r="A70" s="24"/>
      <c r="B70" s="36" t="s">
        <v>47</v>
      </c>
      <c r="C70" s="36"/>
      <c r="D70" s="36"/>
      <c r="E70" s="36"/>
      <c r="F70" s="37"/>
      <c r="K70"/>
    </row>
    <row r="71" spans="1:11" ht="45" customHeight="1" x14ac:dyDescent="0.25">
      <c r="A71" s="25" t="s">
        <v>46</v>
      </c>
      <c r="B71" s="103" t="s">
        <v>45</v>
      </c>
      <c r="C71" s="103"/>
      <c r="D71" s="103"/>
      <c r="E71" s="103"/>
      <c r="F71" s="104"/>
      <c r="K71"/>
    </row>
    <row r="72" spans="1:11" ht="60" customHeight="1" x14ac:dyDescent="0.25">
      <c r="A72" s="25" t="s">
        <v>44</v>
      </c>
      <c r="B72" s="103" t="s">
        <v>43</v>
      </c>
      <c r="C72" s="103"/>
      <c r="D72" s="103"/>
      <c r="E72" s="103"/>
      <c r="F72" s="104"/>
      <c r="K72"/>
    </row>
    <row r="73" spans="1:11" ht="45" customHeight="1" x14ac:dyDescent="0.25">
      <c r="A73" s="25" t="s">
        <v>42</v>
      </c>
      <c r="B73" s="103" t="s">
        <v>41</v>
      </c>
      <c r="C73" s="103"/>
      <c r="D73" s="103"/>
      <c r="E73" s="103"/>
      <c r="F73" s="104"/>
      <c r="K73"/>
    </row>
    <row r="74" spans="1:11" ht="75" customHeight="1" x14ac:dyDescent="0.25">
      <c r="A74" s="25" t="s">
        <v>40</v>
      </c>
      <c r="B74" s="103" t="s">
        <v>39</v>
      </c>
      <c r="C74" s="103"/>
      <c r="D74" s="103"/>
      <c r="E74" s="103"/>
      <c r="F74" s="104"/>
      <c r="K74"/>
    </row>
    <row r="75" spans="1:11" ht="120" customHeight="1" x14ac:dyDescent="0.25">
      <c r="A75" s="25" t="s">
        <v>38</v>
      </c>
      <c r="B75" s="103" t="s">
        <v>37</v>
      </c>
      <c r="C75" s="103"/>
      <c r="D75" s="103"/>
      <c r="E75" s="103"/>
      <c r="F75" s="104"/>
      <c r="K75"/>
    </row>
    <row r="76" spans="1:11" x14ac:dyDescent="0.25">
      <c r="A76" s="3"/>
      <c r="B76" s="30"/>
      <c r="C76" s="30"/>
      <c r="D76" s="30"/>
      <c r="E76" s="30"/>
      <c r="F76" s="30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</sheetData>
  <sheetProtection password="EB95" sheet="1"/>
  <mergeCells count="42">
    <mergeCell ref="B71:F71"/>
    <mergeCell ref="B72:F72"/>
    <mergeCell ref="B73:F73"/>
    <mergeCell ref="B74:F74"/>
    <mergeCell ref="B75:F7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65:F65"/>
    <mergeCell ref="A66:F6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2024-11-21T09:25:41Z</dcterms:modified>
  <cp:category/>
</cp:coreProperties>
</file>