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29 KOR\"/>
    </mc:Choice>
  </mc:AlternateContent>
  <xr:revisionPtr revIDLastSave="0" documentId="8_{F6784085-0F54-4BAF-9C41-72FB330FD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8" i="1" l="1"/>
  <c r="G59" i="1"/>
  <c r="G60" i="1" l="1"/>
</calcChain>
</file>

<file path=xl/sharedStrings.xml><?xml version="1.0" encoding="utf-8"?>
<sst xmlns="http://schemas.openxmlformats.org/spreadsheetml/2006/main" count="186" uniqueCount="155">
  <si>
    <t>Oprava volného bytu č. 29, Odborářská 68</t>
  </si>
  <si>
    <t>VZ č. 229/2024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</si>
  <si>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</si>
  <si>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</si>
  <si>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</si>
  <si>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</si>
  <si>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</si>
  <si>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</si>
  <si>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</si>
  <si>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</si>
  <si>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</si>
  <si>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</si>
  <si>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</si>
  <si>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</si>
  <si>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</si>
  <si>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</si>
  <si>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</si>
  <si>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</si>
  <si>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</si>
  <si>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</si>
  <si>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</si>
  <si>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</si>
  <si>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</si>
  <si>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</si>
  <si>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</si>
  <si>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</si>
  <si>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</si>
  <si>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</si>
  <si>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</si>
  <si>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</si>
  <si>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</si>
  <si>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</si>
  <si>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</si>
  <si>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</si>
  <si>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</si>
  <si>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</si>
  <si>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zprávu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</si>
  <si>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</si>
  <si>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</si>
  <si>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</si>
  <si>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</si>
  <si>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</si>
  <si>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</si>
  <si>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</si>
  <si>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</si>
  <si>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</si>
  <si>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</si>
  <si>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</si>
  <si>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</si>
  <si>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</si>
  <si>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</si>
  <si>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</si>
  <si>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</si>
  <si>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</si>
  <si>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</si>
  <si>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</si>
  <si>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</si>
  <si>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3.22</t>
  </si>
  <si>
    <t>3.33</t>
  </si>
  <si>
    <t>3.39</t>
  </si>
  <si>
    <t>3.54</t>
  </si>
  <si>
    <t>3.69</t>
  </si>
  <si>
    <t>3.77</t>
  </si>
  <si>
    <t>3.79</t>
  </si>
  <si>
    <t>3.82</t>
  </si>
  <si>
    <t>3.83</t>
  </si>
  <si>
    <t>3.86</t>
  </si>
  <si>
    <t>3.116</t>
  </si>
  <si>
    <t>3.123</t>
  </si>
  <si>
    <t>3.139</t>
  </si>
  <si>
    <t>3.162</t>
  </si>
  <si>
    <t>3.168</t>
  </si>
  <si>
    <t>3.189</t>
  </si>
  <si>
    <t>3.212</t>
  </si>
  <si>
    <t>4.1</t>
  </si>
  <si>
    <t>4.2</t>
  </si>
  <si>
    <t>4.4</t>
  </si>
  <si>
    <t>4.5</t>
  </si>
  <si>
    <t>5.1</t>
  </si>
  <si>
    <t>5.4</t>
  </si>
  <si>
    <t>5.6</t>
  </si>
  <si>
    <t>5.17</t>
  </si>
  <si>
    <t>6.8</t>
  </si>
  <si>
    <t>6.9</t>
  </si>
  <si>
    <t>7.14</t>
  </si>
  <si>
    <t>7.16</t>
  </si>
  <si>
    <t>8.46</t>
  </si>
  <si>
    <t>11.36</t>
  </si>
  <si>
    <t>odstranění závad zjištěných při elektro revizi nebo kontrole el. spotřebičů</t>
  </si>
  <si>
    <t>revize elektroinstalace a elektrických spotřebičů bytu</t>
  </si>
  <si>
    <t>výměna baterie dřezové stojánkové pákové</t>
  </si>
  <si>
    <t>výměna dřezu nerez včetně příslušenství</t>
  </si>
  <si>
    <t>výměna kuchyňské linky atypický rozměr, viz poznámka</t>
  </si>
  <si>
    <t>výměna vnitřních dveří – plné 60 cm</t>
  </si>
  <si>
    <t>výměna dveřního prahu – délka 80 cm</t>
  </si>
  <si>
    <t>výměna přechodových lišt – délka 60 cm</t>
  </si>
  <si>
    <t>výměna přechodových lišt – délka 80 cm</t>
  </si>
  <si>
    <t>výměna dveřního kování</t>
  </si>
  <si>
    <t>výměna zámku u dveří</t>
  </si>
  <si>
    <t>výměna zárubně ocelové pro dveře – šířky 80 cm</t>
  </si>
  <si>
    <t>výměna dřezové desky atypický rozměr, vč. ukončovacích lišt - viz poznámka</t>
  </si>
  <si>
    <t>demontáž a zpětná montáž zařizovacích předmětů, viz poznámka</t>
  </si>
  <si>
    <t>demontáž větracích mřížek</t>
  </si>
  <si>
    <t>dodávka a montáž digestoře recirkulační</t>
  </si>
  <si>
    <t>zřízení osvětlení pod kuchyňskou linku</t>
  </si>
  <si>
    <t>dodání a montáž elektrické varné desky vestavné -viz poznámka</t>
  </si>
  <si>
    <t>výměna vnitřních dveří – prosklené 3/3 sklo svislý pruh, 80 cm</t>
  </si>
  <si>
    <t>stržení původního PVC</t>
  </si>
  <si>
    <t>úprava podkladu – nivelace</t>
  </si>
  <si>
    <t>položení PVC – vyšší zátěž, celoplošně podlepit</t>
  </si>
  <si>
    <t>nalepení obvodové lišty PVC</t>
  </si>
  <si>
    <t>provedení štukových omítek, vč. vyrovnání podkladu, 2x penetrace, použití lepidla, perlinky s doplňky, rohovníků, okolo špalet oken a dveří</t>
  </si>
  <si>
    <t>škrábání stěn,stropů</t>
  </si>
  <si>
    <t>malba dvojnásobná bílá</t>
  </si>
  <si>
    <t>silikonování spár, viz poznámka</t>
  </si>
  <si>
    <t>vybourání keramického obkladu</t>
  </si>
  <si>
    <t>provedení keramického obkladu včetně úpravy podkladu</t>
  </si>
  <si>
    <t>nátěr zárubní – šířka 60 cm</t>
  </si>
  <si>
    <t>nátěr zárubní – šířka 80 cm</t>
  </si>
  <si>
    <t>Výměna umyvadlového sifonu viz poznámka</t>
  </si>
  <si>
    <t>celkový úklid po opravách</t>
  </si>
  <si>
    <t>soubor</t>
  </si>
  <si>
    <t>m2</t>
  </si>
  <si>
    <t>bm</t>
  </si>
  <si>
    <t xml:space="preserve">položku naceňte dle tabulky níže "Poznámky" zásuvky a vypínače TANGO, výměna zásuvky za dvou zásuvku v KU mezi linkou, zhotovení zásuvky pro digestoř a pro el. varnou desku </t>
  </si>
  <si>
    <t>s vyměnitelnou kartuší záruka min. 5 let, včetně úpravy rozvodu vody</t>
  </si>
  <si>
    <t>se zápachovou uzávěrkou, uzavírací vtok clic - clac s otvorem pro stojánkovou baterii, min. tl. plechu 0,8 mm</t>
  </si>
  <si>
    <t>cca 2,16 m až po zárubeň včetně skříňky nad digestoř, tl. lamina min. 18 mm, ve spodním díle 4 šuplíky s kolejničkami,  ABS hrany tl. 2 mm, zavírače zásuvek a dvířek s měkkým dorazem při zavírání a otevírání, kování úchyty vodorovné tyčové al. matný, spodní skříňky osadit na nožkách s krycí lištou - ukončená transparentní lištou, včetně úpravy vody a odpadu (dekor odsouhlasit s objednatelem)</t>
  </si>
  <si>
    <t>60/L KOUP. - povrchová úprava CPL laminát dle výběru objednatele</t>
  </si>
  <si>
    <t>u vstupních bytových dveří dubový lakovaný</t>
  </si>
  <si>
    <t>KOUP širší rozměr</t>
  </si>
  <si>
    <t>KU, OP - hliníková</t>
  </si>
  <si>
    <t xml:space="preserve">OP, KOUP KOV-nerez mat, do koupelny WC zámek ostatní dozický klíč </t>
  </si>
  <si>
    <t>OP, KOUP</t>
  </si>
  <si>
    <t>KU/L- levé</t>
  </si>
  <si>
    <t>cca 2,16 m až po zárubeň tl. 38mm, včetně hliníkové zadní lišty ve styku s obkladem a hliníkové boční hrany (dekor odsouhlasit s technikem )</t>
  </si>
  <si>
    <t>interiérových dveří do KU, spodní skříňka z části KU- linky</t>
  </si>
  <si>
    <t xml:space="preserve">0,15 x 0,30 v OP, včetně z zednického zapravení </t>
  </si>
  <si>
    <t>včetně úpravy elektroinstalace z rozváděče z předsíně do kuchyně včetně zednického zapravení</t>
  </si>
  <si>
    <t>sklokeramická dvouplotýnková s umístěním v dřezové desce s mechanickým ovládáním včetně úpravy elektroinstalace z rozváděče z předsíně do kuchyně včetně zednického zapravení</t>
  </si>
  <si>
    <t>OP 80/L, -  povrchová úprava CPL laminát dle výběru objednatele</t>
  </si>
  <si>
    <t>KU, OP, PŔ</t>
  </si>
  <si>
    <t>KU, OP, PŔ nivelace tl.do 10 mm</t>
  </si>
  <si>
    <t>KU,OP, PŔ, dekor laminátové podlahy, celoplošně podlepit nášlapná vrstva min. 0,7 mm - dekor konzultovat s technikem</t>
  </si>
  <si>
    <t>KU,OP, PŔ, obvodový pásek PVC 30 x 30 mm</t>
  </si>
  <si>
    <t>celý byt, včetně úpravy podkladu, penetrace, perlinky, lepidla, rohovníků, srovnání špalet kolem konstrukčních otvorů a za ÚT, rohy s perlinkou okolo oken</t>
  </si>
  <si>
    <t xml:space="preserve">celý byt </t>
  </si>
  <si>
    <t>v KU,OP,PŘ ,KOUP  celý byt barva otěruvzdorná</t>
  </si>
  <si>
    <t>za umývadlem</t>
  </si>
  <si>
    <t xml:space="preserve">KU   </t>
  </si>
  <si>
    <t>v KU včetně boční stěny a doložení obkladu až k digestoři, včetně   srovnání podkladu pod obklad do tl. 30mm  (dekor odsouhlasit s objednatelem)</t>
  </si>
  <si>
    <t>KOUP barva bílá syntetika</t>
  </si>
  <si>
    <t>KU, OP barva bílá syntetika, u vstupních byt. dveří barva hnědá syntetika</t>
  </si>
  <si>
    <t>lahvový chrom včetně části odpadu</t>
  </si>
  <si>
    <t>4.12.2024 08:31:41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</si>
</sst>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3"/>
  <sheetViews>
    <sheetView showGridLines="0" tabSelected="1" zoomScale="115" zoomScaleNormal="115" workbookViewId="0">
      <selection activeCell="O53" sqref="O53:P5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2088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154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34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29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57" si="0">ROUND(E24*F24, 2)</f>
        <v>0</v>
      </c>
      <c r="H24" s="33" t="s">
        <v>36</v>
      </c>
      <c r="J24">
        <v>11</v>
      </c>
      <c r="K24"/>
    </row>
    <row r="25" spans="1:11" ht="120" customHeight="1" x14ac:dyDescent="0.25">
      <c r="A25" s="13">
        <v>2</v>
      </c>
      <c r="B25" s="14" t="s">
        <v>55</v>
      </c>
      <c r="C25" s="32" t="s">
        <v>88</v>
      </c>
      <c r="D25" s="15" t="s">
        <v>121</v>
      </c>
      <c r="E25" s="16">
        <v>1</v>
      </c>
      <c r="F25" s="40">
        <v>10000</v>
      </c>
      <c r="G25" s="16">
        <f t="shared" si="0"/>
        <v>10000</v>
      </c>
      <c r="H25" s="33" t="s">
        <v>124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89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60" customHeight="1" x14ac:dyDescent="0.25">
      <c r="A27" s="13">
        <v>4</v>
      </c>
      <c r="B27" s="14" t="s">
        <v>57</v>
      </c>
      <c r="C27" s="32" t="s">
        <v>90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125</v>
      </c>
      <c r="J27">
        <v>63</v>
      </c>
      <c r="K27"/>
    </row>
    <row r="28" spans="1:11" ht="90" customHeight="1" x14ac:dyDescent="0.25">
      <c r="A28" s="13">
        <v>5</v>
      </c>
      <c r="B28" s="14" t="s">
        <v>58</v>
      </c>
      <c r="C28" s="32" t="s">
        <v>91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126</v>
      </c>
      <c r="J28">
        <v>74</v>
      </c>
      <c r="K28"/>
    </row>
    <row r="29" spans="1:11" ht="240" customHeight="1" x14ac:dyDescent="0.25">
      <c r="A29" s="13">
        <v>6</v>
      </c>
      <c r="B29" s="14" t="s">
        <v>59</v>
      </c>
      <c r="C29" s="32" t="s">
        <v>92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127</v>
      </c>
      <c r="J29">
        <v>80</v>
      </c>
      <c r="K29"/>
    </row>
    <row r="30" spans="1:11" ht="60" customHeight="1" x14ac:dyDescent="0.25">
      <c r="A30" s="13">
        <v>7</v>
      </c>
      <c r="B30" s="14" t="s">
        <v>60</v>
      </c>
      <c r="C30" s="32" t="s">
        <v>93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128</v>
      </c>
      <c r="J30">
        <v>95</v>
      </c>
      <c r="K30"/>
    </row>
    <row r="31" spans="1:11" ht="45" customHeight="1" x14ac:dyDescent="0.25">
      <c r="A31" s="13">
        <v>8</v>
      </c>
      <c r="B31" s="14" t="s">
        <v>61</v>
      </c>
      <c r="C31" s="32" t="s">
        <v>94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129</v>
      </c>
      <c r="J31">
        <v>110</v>
      </c>
      <c r="K31"/>
    </row>
    <row r="32" spans="1:11" ht="30" customHeight="1" x14ac:dyDescent="0.25">
      <c r="A32" s="13">
        <v>9</v>
      </c>
      <c r="B32" s="14" t="s">
        <v>62</v>
      </c>
      <c r="C32" s="32" t="s">
        <v>95</v>
      </c>
      <c r="D32" s="15" t="s">
        <v>35</v>
      </c>
      <c r="E32" s="16">
        <v>1</v>
      </c>
      <c r="F32" s="40"/>
      <c r="G32" s="16">
        <f t="shared" si="0"/>
        <v>0</v>
      </c>
      <c r="H32" s="33" t="s">
        <v>130</v>
      </c>
      <c r="J32">
        <v>118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96</v>
      </c>
      <c r="D33" s="15" t="s">
        <v>35</v>
      </c>
      <c r="E33" s="16">
        <v>2</v>
      </c>
      <c r="F33" s="40"/>
      <c r="G33" s="16">
        <f t="shared" si="0"/>
        <v>0</v>
      </c>
      <c r="H33" s="33" t="s">
        <v>131</v>
      </c>
      <c r="J33">
        <v>120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97</v>
      </c>
      <c r="D34" s="15" t="s">
        <v>35</v>
      </c>
      <c r="E34" s="16">
        <v>2</v>
      </c>
      <c r="F34" s="40"/>
      <c r="G34" s="16">
        <f t="shared" si="0"/>
        <v>0</v>
      </c>
      <c r="H34" s="33" t="s">
        <v>132</v>
      </c>
      <c r="J34">
        <v>123</v>
      </c>
      <c r="K34"/>
    </row>
    <row r="35" spans="1:11" ht="30" customHeight="1" x14ac:dyDescent="0.25">
      <c r="A35" s="13">
        <v>12</v>
      </c>
      <c r="B35" s="14" t="s">
        <v>65</v>
      </c>
      <c r="C35" s="32" t="s">
        <v>98</v>
      </c>
      <c r="D35" s="15" t="s">
        <v>35</v>
      </c>
      <c r="E35" s="16">
        <v>2</v>
      </c>
      <c r="F35" s="40"/>
      <c r="G35" s="16">
        <f t="shared" si="0"/>
        <v>0</v>
      </c>
      <c r="H35" s="33" t="s">
        <v>133</v>
      </c>
      <c r="J35">
        <v>124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99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134</v>
      </c>
      <c r="J36">
        <v>127</v>
      </c>
      <c r="K36"/>
    </row>
    <row r="37" spans="1:11" ht="90" customHeight="1" x14ac:dyDescent="0.25">
      <c r="A37" s="13">
        <v>14</v>
      </c>
      <c r="B37" s="14" t="s">
        <v>67</v>
      </c>
      <c r="C37" s="32" t="s">
        <v>100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135</v>
      </c>
      <c r="J37">
        <v>302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101</v>
      </c>
      <c r="D38" s="15" t="s">
        <v>121</v>
      </c>
      <c r="E38" s="16">
        <v>1</v>
      </c>
      <c r="F38" s="40"/>
      <c r="G38" s="16">
        <f t="shared" si="0"/>
        <v>0</v>
      </c>
      <c r="H38" s="33" t="s">
        <v>136</v>
      </c>
      <c r="J38">
        <v>315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102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137</v>
      </c>
      <c r="J39">
        <v>345</v>
      </c>
      <c r="K39"/>
    </row>
    <row r="40" spans="1:11" ht="30" customHeight="1" x14ac:dyDescent="0.25">
      <c r="A40" s="34">
        <v>17</v>
      </c>
      <c r="B40" s="35" t="s">
        <v>70</v>
      </c>
      <c r="C40" s="36" t="s">
        <v>103</v>
      </c>
      <c r="D40" s="37" t="s">
        <v>35</v>
      </c>
      <c r="E40" s="38">
        <v>1</v>
      </c>
      <c r="F40" s="40"/>
      <c r="G40" s="38">
        <f t="shared" si="0"/>
        <v>0</v>
      </c>
      <c r="H40" s="39"/>
      <c r="J40">
        <v>397</v>
      </c>
      <c r="K40"/>
    </row>
    <row r="41" spans="1:11" ht="75" customHeight="1" x14ac:dyDescent="0.25">
      <c r="A41" s="34">
        <v>18</v>
      </c>
      <c r="B41" s="35" t="s">
        <v>71</v>
      </c>
      <c r="C41" s="36" t="s">
        <v>104</v>
      </c>
      <c r="D41" s="37" t="s">
        <v>35</v>
      </c>
      <c r="E41" s="38">
        <v>1</v>
      </c>
      <c r="F41" s="40"/>
      <c r="G41" s="38">
        <f t="shared" si="0"/>
        <v>0</v>
      </c>
      <c r="H41" s="39" t="s">
        <v>138</v>
      </c>
      <c r="J41">
        <v>412</v>
      </c>
      <c r="K41"/>
    </row>
    <row r="42" spans="1:11" ht="120" customHeight="1" x14ac:dyDescent="0.25">
      <c r="A42" s="34">
        <v>19</v>
      </c>
      <c r="B42" s="35" t="s">
        <v>72</v>
      </c>
      <c r="C42" s="36" t="s">
        <v>105</v>
      </c>
      <c r="D42" s="37" t="s">
        <v>35</v>
      </c>
      <c r="E42" s="38">
        <v>1</v>
      </c>
      <c r="F42" s="40"/>
      <c r="G42" s="38">
        <f t="shared" si="0"/>
        <v>0</v>
      </c>
      <c r="H42" s="39" t="s">
        <v>139</v>
      </c>
      <c r="J42">
        <v>475</v>
      </c>
      <c r="K42"/>
    </row>
    <row r="43" spans="1:11" ht="60" customHeight="1" x14ac:dyDescent="0.25">
      <c r="A43" s="13">
        <v>20</v>
      </c>
      <c r="B43" s="14" t="s">
        <v>73</v>
      </c>
      <c r="C43" s="32" t="s">
        <v>106</v>
      </c>
      <c r="D43" s="15" t="s">
        <v>35</v>
      </c>
      <c r="E43" s="16">
        <v>1</v>
      </c>
      <c r="F43" s="40"/>
      <c r="G43" s="16">
        <f t="shared" si="0"/>
        <v>0</v>
      </c>
      <c r="H43" s="33" t="s">
        <v>140</v>
      </c>
      <c r="J43">
        <v>525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107</v>
      </c>
      <c r="D44" s="15" t="s">
        <v>122</v>
      </c>
      <c r="E44" s="16">
        <v>28</v>
      </c>
      <c r="F44" s="40"/>
      <c r="G44" s="16">
        <f t="shared" si="0"/>
        <v>0</v>
      </c>
      <c r="H44" s="33" t="s">
        <v>141</v>
      </c>
      <c r="J44">
        <v>148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108</v>
      </c>
      <c r="D45" s="15" t="s">
        <v>122</v>
      </c>
      <c r="E45" s="16">
        <v>28</v>
      </c>
      <c r="F45" s="40"/>
      <c r="G45" s="16">
        <f t="shared" si="0"/>
        <v>0</v>
      </c>
      <c r="H45" s="33" t="s">
        <v>142</v>
      </c>
      <c r="J45">
        <v>149</v>
      </c>
      <c r="K45"/>
    </row>
    <row r="46" spans="1:11" ht="75" customHeight="1" x14ac:dyDescent="0.25">
      <c r="A46" s="13">
        <v>23</v>
      </c>
      <c r="B46" s="14" t="s">
        <v>76</v>
      </c>
      <c r="C46" s="32" t="s">
        <v>109</v>
      </c>
      <c r="D46" s="15" t="s">
        <v>122</v>
      </c>
      <c r="E46" s="16">
        <v>28</v>
      </c>
      <c r="F46" s="40"/>
      <c r="G46" s="16">
        <f t="shared" si="0"/>
        <v>0</v>
      </c>
      <c r="H46" s="33" t="s">
        <v>143</v>
      </c>
      <c r="J46">
        <v>151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110</v>
      </c>
      <c r="D47" s="15" t="s">
        <v>123</v>
      </c>
      <c r="E47" s="16">
        <v>30</v>
      </c>
      <c r="F47" s="40"/>
      <c r="G47" s="16">
        <f t="shared" si="0"/>
        <v>0</v>
      </c>
      <c r="H47" s="33" t="s">
        <v>144</v>
      </c>
      <c r="J47">
        <v>152</v>
      </c>
      <c r="K47"/>
    </row>
    <row r="48" spans="1:11" ht="105" customHeight="1" x14ac:dyDescent="0.25">
      <c r="A48" s="13">
        <v>25</v>
      </c>
      <c r="B48" s="14" t="s">
        <v>78</v>
      </c>
      <c r="C48" s="32" t="s">
        <v>111</v>
      </c>
      <c r="D48" s="15" t="s">
        <v>122</v>
      </c>
      <c r="E48" s="16">
        <v>115</v>
      </c>
      <c r="F48" s="40"/>
      <c r="G48" s="16">
        <f t="shared" si="0"/>
        <v>0</v>
      </c>
      <c r="H48" s="33" t="s">
        <v>145</v>
      </c>
      <c r="J48">
        <v>162</v>
      </c>
      <c r="K48"/>
    </row>
    <row r="49" spans="1:11" ht="30" customHeight="1" x14ac:dyDescent="0.25">
      <c r="A49" s="13">
        <v>26</v>
      </c>
      <c r="B49" s="14" t="s">
        <v>79</v>
      </c>
      <c r="C49" s="32" t="s">
        <v>112</v>
      </c>
      <c r="D49" s="15" t="s">
        <v>122</v>
      </c>
      <c r="E49" s="16">
        <v>115</v>
      </c>
      <c r="F49" s="40"/>
      <c r="G49" s="16">
        <f t="shared" si="0"/>
        <v>0</v>
      </c>
      <c r="H49" s="33" t="s">
        <v>146</v>
      </c>
      <c r="J49">
        <v>165</v>
      </c>
      <c r="K49"/>
    </row>
    <row r="50" spans="1:11" ht="45" customHeight="1" x14ac:dyDescent="0.25">
      <c r="A50" s="13">
        <v>27</v>
      </c>
      <c r="B50" s="14" t="s">
        <v>80</v>
      </c>
      <c r="C50" s="32" t="s">
        <v>113</v>
      </c>
      <c r="D50" s="15" t="s">
        <v>122</v>
      </c>
      <c r="E50" s="16">
        <v>115</v>
      </c>
      <c r="F50" s="40"/>
      <c r="G50" s="16">
        <f t="shared" si="0"/>
        <v>0</v>
      </c>
      <c r="H50" s="33" t="s">
        <v>147</v>
      </c>
      <c r="J50">
        <v>167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114</v>
      </c>
      <c r="D51" s="15" t="s">
        <v>123</v>
      </c>
      <c r="E51" s="16">
        <v>0.45</v>
      </c>
      <c r="F51" s="40"/>
      <c r="G51" s="16">
        <f t="shared" si="0"/>
        <v>0</v>
      </c>
      <c r="H51" s="33" t="s">
        <v>148</v>
      </c>
      <c r="J51">
        <v>416</v>
      </c>
      <c r="K51"/>
    </row>
    <row r="52" spans="1:11" ht="30" customHeight="1" x14ac:dyDescent="0.25">
      <c r="A52" s="13">
        <v>29</v>
      </c>
      <c r="B52" s="14" t="s">
        <v>82</v>
      </c>
      <c r="C52" s="32" t="s">
        <v>115</v>
      </c>
      <c r="D52" s="15" t="s">
        <v>122</v>
      </c>
      <c r="E52" s="16">
        <v>1</v>
      </c>
      <c r="F52" s="40"/>
      <c r="G52" s="16">
        <f t="shared" si="0"/>
        <v>0</v>
      </c>
      <c r="H52" s="33" t="s">
        <v>149</v>
      </c>
      <c r="J52">
        <v>176</v>
      </c>
      <c r="K52"/>
    </row>
    <row r="53" spans="1:11" ht="105" customHeight="1" x14ac:dyDescent="0.25">
      <c r="A53" s="13">
        <v>30</v>
      </c>
      <c r="B53" s="14" t="s">
        <v>83</v>
      </c>
      <c r="C53" s="32" t="s">
        <v>116</v>
      </c>
      <c r="D53" s="15" t="s">
        <v>122</v>
      </c>
      <c r="E53" s="16">
        <v>2</v>
      </c>
      <c r="F53" s="40"/>
      <c r="G53" s="16">
        <f t="shared" si="0"/>
        <v>0</v>
      </c>
      <c r="H53" s="33" t="s">
        <v>150</v>
      </c>
      <c r="J53">
        <v>177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117</v>
      </c>
      <c r="D54" s="15" t="s">
        <v>35</v>
      </c>
      <c r="E54" s="16">
        <v>1</v>
      </c>
      <c r="F54" s="40"/>
      <c r="G54" s="16">
        <f t="shared" si="0"/>
        <v>0</v>
      </c>
      <c r="H54" s="33" t="s">
        <v>151</v>
      </c>
      <c r="J54">
        <v>207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118</v>
      </c>
      <c r="D55" s="15" t="s">
        <v>35</v>
      </c>
      <c r="E55" s="16">
        <v>3</v>
      </c>
      <c r="F55" s="40"/>
      <c r="G55" s="16">
        <f t="shared" si="0"/>
        <v>0</v>
      </c>
      <c r="H55" s="33" t="s">
        <v>152</v>
      </c>
      <c r="J55">
        <v>209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119</v>
      </c>
      <c r="D56" s="15" t="s">
        <v>35</v>
      </c>
      <c r="E56" s="16">
        <v>1</v>
      </c>
      <c r="F56" s="40"/>
      <c r="G56" s="16">
        <f t="shared" si="0"/>
        <v>0</v>
      </c>
      <c r="H56" s="33" t="s">
        <v>153</v>
      </c>
      <c r="J56">
        <v>520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120</v>
      </c>
      <c r="D57" s="15" t="s">
        <v>20</v>
      </c>
      <c r="E57" s="16">
        <v>1</v>
      </c>
      <c r="F57" s="40"/>
      <c r="G57" s="16">
        <f t="shared" si="0"/>
        <v>0</v>
      </c>
      <c r="H57" s="33"/>
      <c r="J57">
        <v>336</v>
      </c>
      <c r="K57"/>
    </row>
    <row r="58" spans="1:11" ht="27" customHeight="1" x14ac:dyDescent="0.25">
      <c r="A58" s="44" t="s">
        <v>54</v>
      </c>
      <c r="B58" s="45"/>
      <c r="C58" s="45"/>
      <c r="D58" s="45"/>
      <c r="E58" s="45"/>
      <c r="F58" s="45"/>
      <c r="G58" s="31">
        <f>ROUND(0+G40+G41+G42, 2)</f>
        <v>0</v>
      </c>
      <c r="H58" s="23"/>
      <c r="K58"/>
    </row>
    <row r="59" spans="1:11" ht="27" customHeight="1" x14ac:dyDescent="0.25">
      <c r="A59" s="69" t="s">
        <v>53</v>
      </c>
      <c r="B59" s="70"/>
      <c r="C59" s="70"/>
      <c r="D59" s="70"/>
      <c r="E59" s="70"/>
      <c r="F59" s="70"/>
      <c r="G59" s="12">
        <f>ROUND(0+G24+G25+G26+G27+G28+G29+G30+G31+G32+G33+G34+G35+G36+G37+G38+G39+G43+G44+G45+G46+G47+G48+G49+G50+G51+G52+G53+G54+G55+G56+G57, 2)</f>
        <v>10000</v>
      </c>
      <c r="K59"/>
    </row>
    <row r="60" spans="1:11" ht="27" customHeight="1" x14ac:dyDescent="0.25">
      <c r="A60" s="69" t="s">
        <v>52</v>
      </c>
      <c r="B60" s="70"/>
      <c r="C60" s="70"/>
      <c r="D60" s="70"/>
      <c r="E60" s="70"/>
      <c r="F60" s="70"/>
      <c r="G60" s="12">
        <f>G58+G59</f>
        <v>10000</v>
      </c>
      <c r="K60"/>
    </row>
    <row r="61" spans="1:11" ht="27" customHeight="1" x14ac:dyDescent="0.25">
      <c r="A61" s="68" t="s">
        <v>51</v>
      </c>
      <c r="B61" s="68"/>
      <c r="C61" s="68"/>
      <c r="D61" s="68"/>
      <c r="E61" s="68"/>
      <c r="F61" s="68"/>
      <c r="G61" s="68"/>
      <c r="H61" s="68"/>
      <c r="K61"/>
    </row>
    <row r="62" spans="1:11" ht="27" customHeight="1" x14ac:dyDescent="0.25">
      <c r="A62" s="67" t="s">
        <v>50</v>
      </c>
      <c r="B62" s="67"/>
      <c r="C62" s="67"/>
      <c r="D62" s="67"/>
      <c r="E62" s="67"/>
      <c r="F62" s="67"/>
      <c r="G62" s="67"/>
      <c r="H62" s="67"/>
      <c r="K62"/>
    </row>
    <row r="63" spans="1:11" ht="35.1" customHeight="1" x14ac:dyDescent="0.25">
      <c r="A63" s="27" t="s">
        <v>49</v>
      </c>
      <c r="B63" s="28"/>
      <c r="C63" s="28"/>
      <c r="D63" s="28"/>
      <c r="E63" s="29"/>
      <c r="F63" s="41"/>
      <c r="G63" s="26" t="s">
        <v>48</v>
      </c>
      <c r="H63" s="1"/>
      <c r="K63"/>
    </row>
    <row r="64" spans="1:11" ht="15.75" customHeight="1" x14ac:dyDescent="0.25">
      <c r="A64" s="24"/>
      <c r="B64" s="42" t="s">
        <v>47</v>
      </c>
      <c r="C64" s="42"/>
      <c r="D64" s="42"/>
      <c r="E64" s="42"/>
      <c r="F64" s="43"/>
      <c r="K64"/>
    </row>
    <row r="65" spans="1:11" ht="45" customHeight="1" x14ac:dyDescent="0.25">
      <c r="A65" s="25" t="s">
        <v>46</v>
      </c>
      <c r="B65" s="109" t="s">
        <v>45</v>
      </c>
      <c r="C65" s="109"/>
      <c r="D65" s="109"/>
      <c r="E65" s="109"/>
      <c r="F65" s="110"/>
      <c r="K65"/>
    </row>
    <row r="66" spans="1:11" ht="60" customHeight="1" x14ac:dyDescent="0.25">
      <c r="A66" s="25" t="s">
        <v>44</v>
      </c>
      <c r="B66" s="109" t="s">
        <v>43</v>
      </c>
      <c r="C66" s="109"/>
      <c r="D66" s="109"/>
      <c r="E66" s="109"/>
      <c r="F66" s="110"/>
      <c r="K66"/>
    </row>
    <row r="67" spans="1:11" ht="45" customHeight="1" x14ac:dyDescent="0.25">
      <c r="A67" s="25" t="s">
        <v>42</v>
      </c>
      <c r="B67" s="109" t="s">
        <v>41</v>
      </c>
      <c r="C67" s="109"/>
      <c r="D67" s="109"/>
      <c r="E67" s="109"/>
      <c r="F67" s="110"/>
      <c r="K67"/>
    </row>
    <row r="68" spans="1:11" ht="75" customHeight="1" x14ac:dyDescent="0.25">
      <c r="A68" s="25" t="s">
        <v>40</v>
      </c>
      <c r="B68" s="109" t="s">
        <v>39</v>
      </c>
      <c r="C68" s="109"/>
      <c r="D68" s="109"/>
      <c r="E68" s="109"/>
      <c r="F68" s="110"/>
      <c r="K68"/>
    </row>
    <row r="69" spans="1:11" ht="120" customHeight="1" x14ac:dyDescent="0.25">
      <c r="A69" s="25" t="s">
        <v>38</v>
      </c>
      <c r="B69" s="109" t="s">
        <v>37</v>
      </c>
      <c r="C69" s="109"/>
      <c r="D69" s="109"/>
      <c r="E69" s="109"/>
      <c r="F69" s="110"/>
      <c r="K69"/>
    </row>
    <row r="70" spans="1:11" x14ac:dyDescent="0.25">
      <c r="A70" s="3"/>
      <c r="B70" s="30"/>
      <c r="C70" s="30"/>
      <c r="D70" s="30"/>
      <c r="E70" s="30"/>
      <c r="F70" s="30"/>
    </row>
    <row r="71" spans="1:11" x14ac:dyDescent="0.25">
      <c r="A71" s="3"/>
    </row>
    <row r="72" spans="1:11" x14ac:dyDescent="0.25">
      <c r="A72" s="3"/>
    </row>
    <row r="73" spans="1:11" x14ac:dyDescent="0.25">
      <c r="A73" s="3"/>
    </row>
    <row r="74" spans="1:11" x14ac:dyDescent="0.25">
      <c r="A74" s="3"/>
    </row>
    <row r="75" spans="1:11" x14ac:dyDescent="0.25">
      <c r="A75" s="3"/>
    </row>
    <row r="76" spans="1:11" x14ac:dyDescent="0.25">
      <c r="A76" s="3"/>
    </row>
    <row r="77" spans="1:11" x14ac:dyDescent="0.25">
      <c r="A77" s="3"/>
    </row>
    <row r="78" spans="1:11" x14ac:dyDescent="0.25">
      <c r="A78" s="3"/>
    </row>
    <row r="79" spans="1:11" x14ac:dyDescent="0.25">
      <c r="A79" s="3"/>
    </row>
    <row r="80" spans="1:1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</sheetData>
  <sheetProtection password="EB95" sheet="1"/>
  <mergeCells count="42">
    <mergeCell ref="B65:F65"/>
    <mergeCell ref="B66:F66"/>
    <mergeCell ref="B67:F67"/>
    <mergeCell ref="B68:F68"/>
    <mergeCell ref="B69:F6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4:F64"/>
    <mergeCell ref="A58:F58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59:F59"/>
    <mergeCell ref="A60:F60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2024-12-05T07:12:39Z</dcterms:modified>
  <cp:category/>
</cp:coreProperties>
</file>