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4\Příprava 2024\Výškovická 153 byt 50\"/>
    </mc:Choice>
  </mc:AlternateContent>
  <xr:revisionPtr revIDLastSave="0" documentId="13_ncr:1_{DA8925C6-236F-4862-A8BA-E8C29C6AD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  <c r="G57" i="1" s="1"/>
</calcChain>
</file>

<file path=xl/sharedStrings.xml><?xml version="1.0" encoding="utf-8"?>
<sst xmlns="http://schemas.openxmlformats.org/spreadsheetml/2006/main" count="169" uniqueCount="139">
  <si>
    <t>Oprava volného bytu č. 50, Výškovická 153/447</t>
  </si>
  <si>
    <t>VZ č. 234/2024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</si>
  <si>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</si>
  <si>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</si>
  <si>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</si>
  <si>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</si>
  <si>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</si>
  <si>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</si>
  <si>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</si>
  <si>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</si>
  <si>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</si>
  <si>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</si>
  <si>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</si>
  <si>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</si>
  <si>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</si>
  <si>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</si>
  <si>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</si>
  <si>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</si>
  <si>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</si>
  <si>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</si>
  <si>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</si>
  <si>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</si>
  <si>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</si>
  <si>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</si>
  <si>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</si>
  <si>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</si>
  <si>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</si>
  <si>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</si>
  <si>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</si>
  <si>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</si>
  <si>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</si>
  <si>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</si>
  <si>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</si>
  <si>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</si>
  <si>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</si>
  <si>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</si>
  <si>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</si>
  <si>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</si>
  <si>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</si>
  <si>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</si>
  <si>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</si>
  <si>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</si>
  <si>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</si>
  <si>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</si>
  <si>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</si>
  <si>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</si>
  <si>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</si>
  <si>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</si>
  <si>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</si>
  <si>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</si>
  <si>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</si>
  <si>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</si>
  <si>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</si>
  <si>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</si>
  <si>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2.25</t>
  </si>
  <si>
    <t>3.22</t>
  </si>
  <si>
    <t>3.33</t>
  </si>
  <si>
    <t>3.36</t>
  </si>
  <si>
    <t>3.40</t>
  </si>
  <si>
    <t>3.41</t>
  </si>
  <si>
    <t>3.115</t>
  </si>
  <si>
    <t>3.122</t>
  </si>
  <si>
    <t>4.5</t>
  </si>
  <si>
    <t>4.15</t>
  </si>
  <si>
    <t>5.1</t>
  </si>
  <si>
    <t>5.4</t>
  </si>
  <si>
    <t>5.6</t>
  </si>
  <si>
    <t>6.8</t>
  </si>
  <si>
    <t>6.9</t>
  </si>
  <si>
    <t>7.11</t>
  </si>
  <si>
    <t>7.12</t>
  </si>
  <si>
    <t>7.23</t>
  </si>
  <si>
    <t>8.24</t>
  </si>
  <si>
    <t>9.1</t>
  </si>
  <si>
    <t>9.8</t>
  </si>
  <si>
    <t>9.9</t>
  </si>
  <si>
    <t>9.16</t>
  </si>
  <si>
    <t>11.7</t>
  </si>
  <si>
    <t>11.10</t>
  </si>
  <si>
    <t>11.13</t>
  </si>
  <si>
    <t>11.24</t>
  </si>
  <si>
    <t>11.28</t>
  </si>
  <si>
    <t>11.30</t>
  </si>
  <si>
    <t>odstranění závad zjištěných při elektro revizi nebo kontrole el. spotřebičů</t>
  </si>
  <si>
    <t>oprava rozvodu elektroinstalace</t>
  </si>
  <si>
    <t>výměna baterie dřezové stojánkové pákové</t>
  </si>
  <si>
    <t>výměna dřezu nerez včetně příslušenství</t>
  </si>
  <si>
    <t>výměna kuchyňské linky 120 cm</t>
  </si>
  <si>
    <t>výměna skříňky nad digestoří</t>
  </si>
  <si>
    <t>výměna digestoře klasické s vnitřním recirkulačním odtahem</t>
  </si>
  <si>
    <t>výměna dřezové desky dl. 180 cm, vč. ukončovacích lišt</t>
  </si>
  <si>
    <t>výměna vestavné el. varné desky</t>
  </si>
  <si>
    <t>nalepení obvodové lišty PVC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</si>
  <si>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</si>
  <si>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</si>
  <si>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</si>
  <si>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</si>
  <si>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vybourání keramického obkladu</t>
  </si>
  <si>
    <t>provedení keramického obkladu včetně úpravy podkladu</t>
  </si>
  <si>
    <t>nátěr radiátorů</t>
  </si>
  <si>
    <t>nátěr rozvodů ÚT</t>
  </si>
  <si>
    <t>nátěr bytového jádra, viz. poznámka</t>
  </si>
  <si>
    <t>kontrola a případná oprava (výměna) odpadů</t>
  </si>
  <si>
    <t>opravy a seřízení plastových oken, viz poznámka</t>
  </si>
  <si>
    <t>oprava petlice sklepního boxu</t>
  </si>
  <si>
    <t>oprava dveří sklepního boxu</t>
  </si>
  <si>
    <t>výměna zámkové vložky</t>
  </si>
  <si>
    <t>vyklizení sklepního boxu</t>
  </si>
  <si>
    <t>vyčištění PVC</t>
  </si>
  <si>
    <t>vyčištění WC mísy</t>
  </si>
  <si>
    <t>vyčištění vestavěných skříní, viz poznámka</t>
  </si>
  <si>
    <t>umytí oken plastových, včetně rámu a parapetu, viz poznámka</t>
  </si>
  <si>
    <t>celkový úklid po opravách</t>
  </si>
  <si>
    <t>soubor</t>
  </si>
  <si>
    <t>ks</t>
  </si>
  <si>
    <t>bm</t>
  </si>
  <si>
    <t>m2</t>
  </si>
  <si>
    <t>Položku naceňte dle tabulky níže "POZNÁMKY"</t>
  </si>
  <si>
    <t>kuchyň páková otočná baterie</t>
  </si>
  <si>
    <t>s odkapávačem, sifon pro myčku</t>
  </si>
  <si>
    <t xml:space="preserve">lamino min 18 mm, vespod transparentní lišta, osvětlení linky zafrézovat led pásek v hliníkové liště, masivní kování, otevírání dvířek doleva a doprava, spodní připravit pro myčku </t>
  </si>
  <si>
    <t>výsuvná dle VOP</t>
  </si>
  <si>
    <t>Délka 185 cm, v pravé části desky bude integrována vestavná dvouplotýnková varná deska v pravé části podepřít podpůrnou deskou a ukotvit</t>
  </si>
  <si>
    <t>linka pravá strana, dvouplotýnková deska</t>
  </si>
  <si>
    <t>kuchyně po odstranění původní PVC lišty</t>
  </si>
  <si>
    <t>kuchyně a předsíň</t>
  </si>
  <si>
    <t>mezi díly linky</t>
  </si>
  <si>
    <t>bílá syntetika</t>
  </si>
  <si>
    <t>výmalba zevnitř bílá barva mimo obklad včetně stropů</t>
  </si>
  <si>
    <t>wc+kou+kuchyň</t>
  </si>
  <si>
    <t>celá balkonová sestava</t>
  </si>
  <si>
    <t>včetně dodání zámku a klíčů</t>
  </si>
  <si>
    <t>bezpečnostní vložka pro vstupní dveře</t>
  </si>
  <si>
    <t>cca 300 kg odpadu</t>
  </si>
  <si>
    <t>wc+koupelna</t>
  </si>
  <si>
    <t>předsíň</t>
  </si>
  <si>
    <t>balkonová sestava</t>
  </si>
  <si>
    <t>na čisto</t>
  </si>
  <si>
    <t>10.12.2024 13:25:11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</si>
</sst>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topLeftCell="A47" zoomScale="115" zoomScaleNormal="115" workbookViewId="0">
      <selection activeCell="T54" sqref="T5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2098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138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31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50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/>
      <c r="G24" s="16">
        <f t="shared" ref="G24:G54" si="0">ROUND(E24*F24, 2)</f>
        <v>0</v>
      </c>
      <c r="H24" s="33"/>
      <c r="J24">
        <v>5</v>
      </c>
      <c r="K24"/>
    </row>
    <row r="25" spans="1:11" ht="45" customHeight="1" x14ac:dyDescent="0.25">
      <c r="A25" s="13">
        <v>2</v>
      </c>
      <c r="B25" s="14" t="s">
        <v>53</v>
      </c>
      <c r="C25" s="32" t="s">
        <v>83</v>
      </c>
      <c r="D25" s="15" t="s">
        <v>113</v>
      </c>
      <c r="E25" s="16">
        <v>1</v>
      </c>
      <c r="F25" s="34">
        <v>10000</v>
      </c>
      <c r="G25" s="16">
        <f t="shared" si="0"/>
        <v>10000</v>
      </c>
      <c r="H25" s="33" t="s">
        <v>117</v>
      </c>
      <c r="J25">
        <v>19</v>
      </c>
      <c r="K25"/>
    </row>
    <row r="26" spans="1:11" ht="45" customHeight="1" x14ac:dyDescent="0.25">
      <c r="A26" s="13">
        <v>3</v>
      </c>
      <c r="B26" s="14" t="s">
        <v>54</v>
      </c>
      <c r="C26" s="32" t="s">
        <v>84</v>
      </c>
      <c r="D26" s="15" t="s">
        <v>113</v>
      </c>
      <c r="E26" s="16">
        <v>1</v>
      </c>
      <c r="F26" s="34">
        <v>10000</v>
      </c>
      <c r="G26" s="16">
        <f t="shared" si="0"/>
        <v>10000</v>
      </c>
      <c r="H26" s="33" t="s">
        <v>117</v>
      </c>
      <c r="J26">
        <v>403</v>
      </c>
      <c r="K26"/>
    </row>
    <row r="27" spans="1:11" ht="30" customHeight="1" x14ac:dyDescent="0.25">
      <c r="A27" s="13">
        <v>4</v>
      </c>
      <c r="B27" s="14" t="s">
        <v>55</v>
      </c>
      <c r="C27" s="32" t="s">
        <v>85</v>
      </c>
      <c r="D27" s="15" t="s">
        <v>114</v>
      </c>
      <c r="E27" s="16">
        <v>1</v>
      </c>
      <c r="F27" s="34"/>
      <c r="G27" s="16">
        <f t="shared" si="0"/>
        <v>0</v>
      </c>
      <c r="H27" s="33" t="s">
        <v>118</v>
      </c>
      <c r="J27">
        <v>63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86</v>
      </c>
      <c r="D28" s="15" t="s">
        <v>114</v>
      </c>
      <c r="E28" s="16">
        <v>1</v>
      </c>
      <c r="F28" s="34"/>
      <c r="G28" s="16">
        <f t="shared" si="0"/>
        <v>0</v>
      </c>
      <c r="H28" s="33" t="s">
        <v>119</v>
      </c>
      <c r="J28">
        <v>74</v>
      </c>
      <c r="K28"/>
    </row>
    <row r="29" spans="1:11" ht="120" customHeight="1" x14ac:dyDescent="0.25">
      <c r="A29" s="13">
        <v>6</v>
      </c>
      <c r="B29" s="14" t="s">
        <v>57</v>
      </c>
      <c r="C29" s="32" t="s">
        <v>87</v>
      </c>
      <c r="D29" s="15" t="s">
        <v>114</v>
      </c>
      <c r="E29" s="16">
        <v>1</v>
      </c>
      <c r="F29" s="34"/>
      <c r="G29" s="16">
        <f t="shared" si="0"/>
        <v>0</v>
      </c>
      <c r="H29" s="33" t="s">
        <v>120</v>
      </c>
      <c r="J29">
        <v>77</v>
      </c>
      <c r="K29"/>
    </row>
    <row r="30" spans="1:11" ht="30" customHeight="1" x14ac:dyDescent="0.25">
      <c r="A30" s="13">
        <v>7</v>
      </c>
      <c r="B30" s="14" t="s">
        <v>58</v>
      </c>
      <c r="C30" s="32" t="s">
        <v>88</v>
      </c>
      <c r="D30" s="15" t="s">
        <v>114</v>
      </c>
      <c r="E30" s="16">
        <v>1</v>
      </c>
      <c r="F30" s="34"/>
      <c r="G30" s="16">
        <f t="shared" si="0"/>
        <v>0</v>
      </c>
      <c r="H30" s="33"/>
      <c r="J30">
        <v>81</v>
      </c>
      <c r="K30"/>
    </row>
    <row r="31" spans="1:11" ht="45" customHeight="1" x14ac:dyDescent="0.25">
      <c r="A31" s="13">
        <v>8</v>
      </c>
      <c r="B31" s="14" t="s">
        <v>59</v>
      </c>
      <c r="C31" s="32" t="s">
        <v>89</v>
      </c>
      <c r="D31" s="15" t="s">
        <v>114</v>
      </c>
      <c r="E31" s="16">
        <v>1</v>
      </c>
      <c r="F31" s="34"/>
      <c r="G31" s="16">
        <f t="shared" si="0"/>
        <v>0</v>
      </c>
      <c r="H31" s="33" t="s">
        <v>121</v>
      </c>
      <c r="J31">
        <v>82</v>
      </c>
      <c r="K31"/>
    </row>
    <row r="32" spans="1:11" ht="90" customHeight="1" x14ac:dyDescent="0.25">
      <c r="A32" s="13">
        <v>9</v>
      </c>
      <c r="B32" s="14" t="s">
        <v>60</v>
      </c>
      <c r="C32" s="32" t="s">
        <v>90</v>
      </c>
      <c r="D32" s="15" t="s">
        <v>114</v>
      </c>
      <c r="E32" s="16">
        <v>1</v>
      </c>
      <c r="F32" s="34"/>
      <c r="G32" s="16">
        <f t="shared" si="0"/>
        <v>0</v>
      </c>
      <c r="H32" s="33" t="s">
        <v>122</v>
      </c>
      <c r="J32">
        <v>301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91</v>
      </c>
      <c r="D33" s="15" t="s">
        <v>114</v>
      </c>
      <c r="E33" s="16">
        <v>1</v>
      </c>
      <c r="F33" s="34"/>
      <c r="G33" s="16">
        <f t="shared" si="0"/>
        <v>0</v>
      </c>
      <c r="H33" s="33" t="s">
        <v>123</v>
      </c>
      <c r="J33">
        <v>314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92</v>
      </c>
      <c r="D34" s="15" t="s">
        <v>115</v>
      </c>
      <c r="E34" s="16">
        <v>20</v>
      </c>
      <c r="F34" s="34"/>
      <c r="G34" s="16">
        <f t="shared" si="0"/>
        <v>0</v>
      </c>
      <c r="H34" s="33" t="s">
        <v>124</v>
      </c>
      <c r="J34">
        <v>152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93</v>
      </c>
      <c r="D35" s="15" t="s">
        <v>116</v>
      </c>
      <c r="E35" s="16">
        <v>25</v>
      </c>
      <c r="F35" s="34"/>
      <c r="G35" s="16">
        <f t="shared" si="0"/>
        <v>0</v>
      </c>
      <c r="H35" s="33" t="s">
        <v>125</v>
      </c>
      <c r="J35">
        <v>327</v>
      </c>
      <c r="K35"/>
    </row>
    <row r="36" spans="1:11" ht="75" customHeight="1" x14ac:dyDescent="0.25">
      <c r="A36" s="13">
        <v>13</v>
      </c>
      <c r="B36" s="14" t="s">
        <v>64</v>
      </c>
      <c r="C36" s="32" t="s">
        <v>94</v>
      </c>
      <c r="D36" s="15" t="s">
        <v>116</v>
      </c>
      <c r="E36" s="16">
        <v>80</v>
      </c>
      <c r="F36" s="34"/>
      <c r="G36" s="16">
        <f t="shared" si="0"/>
        <v>0</v>
      </c>
      <c r="H36" s="33"/>
      <c r="J36">
        <v>162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95</v>
      </c>
      <c r="D37" s="15" t="s">
        <v>116</v>
      </c>
      <c r="E37" s="16">
        <v>80</v>
      </c>
      <c r="F37" s="34"/>
      <c r="G37" s="16">
        <f t="shared" si="0"/>
        <v>0</v>
      </c>
      <c r="H37" s="33"/>
      <c r="J37">
        <v>165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96</v>
      </c>
      <c r="D38" s="15" t="s">
        <v>116</v>
      </c>
      <c r="E38" s="16">
        <v>80</v>
      </c>
      <c r="F38" s="34"/>
      <c r="G38" s="16">
        <f t="shared" si="0"/>
        <v>0</v>
      </c>
      <c r="H38" s="33"/>
      <c r="J38">
        <v>167</v>
      </c>
      <c r="K38"/>
    </row>
    <row r="39" spans="1:11" ht="30" customHeight="1" x14ac:dyDescent="0.25">
      <c r="A39" s="13">
        <v>16</v>
      </c>
      <c r="B39" s="14" t="s">
        <v>67</v>
      </c>
      <c r="C39" s="32" t="s">
        <v>97</v>
      </c>
      <c r="D39" s="15" t="s">
        <v>116</v>
      </c>
      <c r="E39" s="16">
        <v>4.5</v>
      </c>
      <c r="F39" s="34"/>
      <c r="G39" s="16">
        <f t="shared" si="0"/>
        <v>0</v>
      </c>
      <c r="H39" s="33" t="s">
        <v>126</v>
      </c>
      <c r="J39">
        <v>176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98</v>
      </c>
      <c r="D40" s="15" t="s">
        <v>116</v>
      </c>
      <c r="E40" s="16">
        <v>3</v>
      </c>
      <c r="F40" s="34"/>
      <c r="G40" s="16">
        <f t="shared" si="0"/>
        <v>0</v>
      </c>
      <c r="H40" s="33" t="s">
        <v>126</v>
      </c>
      <c r="J40">
        <v>177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99</v>
      </c>
      <c r="D41" s="15" t="s">
        <v>114</v>
      </c>
      <c r="E41" s="16">
        <v>1</v>
      </c>
      <c r="F41" s="34"/>
      <c r="G41" s="16">
        <f t="shared" si="0"/>
        <v>0</v>
      </c>
      <c r="H41" s="33" t="s">
        <v>127</v>
      </c>
      <c r="J41">
        <v>204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100</v>
      </c>
      <c r="D42" s="15" t="s">
        <v>113</v>
      </c>
      <c r="E42" s="16">
        <v>1</v>
      </c>
      <c r="F42" s="34"/>
      <c r="G42" s="16">
        <f t="shared" si="0"/>
        <v>0</v>
      </c>
      <c r="H42" s="33" t="s">
        <v>127</v>
      </c>
      <c r="J42">
        <v>205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101</v>
      </c>
      <c r="D43" s="15" t="s">
        <v>116</v>
      </c>
      <c r="E43" s="16">
        <v>12</v>
      </c>
      <c r="F43" s="34"/>
      <c r="G43" s="16">
        <f t="shared" si="0"/>
        <v>0</v>
      </c>
      <c r="H43" s="33" t="s">
        <v>128</v>
      </c>
      <c r="J43">
        <v>355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102</v>
      </c>
      <c r="D44" s="15" t="s">
        <v>113</v>
      </c>
      <c r="E44" s="16">
        <v>1</v>
      </c>
      <c r="F44" s="34"/>
      <c r="G44" s="16">
        <f t="shared" si="0"/>
        <v>0</v>
      </c>
      <c r="H44" s="33" t="s">
        <v>129</v>
      </c>
      <c r="J44">
        <v>329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103</v>
      </c>
      <c r="D45" s="15" t="s">
        <v>114</v>
      </c>
      <c r="E45" s="16">
        <v>1</v>
      </c>
      <c r="F45" s="34"/>
      <c r="G45" s="16">
        <f t="shared" si="0"/>
        <v>0</v>
      </c>
      <c r="H45" s="33" t="s">
        <v>130</v>
      </c>
      <c r="J45">
        <v>237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104</v>
      </c>
      <c r="D46" s="15" t="s">
        <v>114</v>
      </c>
      <c r="E46" s="16">
        <v>1</v>
      </c>
      <c r="F46" s="34"/>
      <c r="G46" s="16">
        <f t="shared" si="0"/>
        <v>0</v>
      </c>
      <c r="H46" s="33" t="s">
        <v>131</v>
      </c>
      <c r="J46">
        <v>244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105</v>
      </c>
      <c r="D47" s="15" t="s">
        <v>114</v>
      </c>
      <c r="E47" s="16">
        <v>1</v>
      </c>
      <c r="F47" s="34"/>
      <c r="G47" s="16">
        <f t="shared" si="0"/>
        <v>0</v>
      </c>
      <c r="H47" s="33"/>
      <c r="J47">
        <v>245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106</v>
      </c>
      <c r="D48" s="15" t="s">
        <v>114</v>
      </c>
      <c r="E48" s="16">
        <v>1</v>
      </c>
      <c r="F48" s="34"/>
      <c r="G48" s="16">
        <f t="shared" si="0"/>
        <v>0</v>
      </c>
      <c r="H48" s="33" t="s">
        <v>132</v>
      </c>
      <c r="J48">
        <v>252</v>
      </c>
      <c r="K48"/>
    </row>
    <row r="49" spans="1:11" ht="30" customHeight="1" x14ac:dyDescent="0.25">
      <c r="A49" s="13">
        <v>26</v>
      </c>
      <c r="B49" s="14" t="s">
        <v>77</v>
      </c>
      <c r="C49" s="32" t="s">
        <v>107</v>
      </c>
      <c r="D49" s="15" t="s">
        <v>113</v>
      </c>
      <c r="E49" s="16">
        <v>1</v>
      </c>
      <c r="F49" s="34"/>
      <c r="G49" s="16">
        <f t="shared" si="0"/>
        <v>0</v>
      </c>
      <c r="H49" s="33" t="s">
        <v>133</v>
      </c>
      <c r="J49">
        <v>269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108</v>
      </c>
      <c r="D50" s="15" t="s">
        <v>116</v>
      </c>
      <c r="E50" s="16">
        <v>4</v>
      </c>
      <c r="F50" s="34"/>
      <c r="G50" s="16">
        <f t="shared" si="0"/>
        <v>0</v>
      </c>
      <c r="H50" s="33" t="s">
        <v>134</v>
      </c>
      <c r="J50">
        <v>272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109</v>
      </c>
      <c r="D51" s="15" t="s">
        <v>114</v>
      </c>
      <c r="E51" s="16">
        <v>1</v>
      </c>
      <c r="F51" s="34"/>
      <c r="G51" s="16">
        <f t="shared" si="0"/>
        <v>0</v>
      </c>
      <c r="H51" s="33"/>
      <c r="J51">
        <v>275</v>
      </c>
      <c r="K51"/>
    </row>
    <row r="52" spans="1:11" ht="45" customHeight="1" x14ac:dyDescent="0.25">
      <c r="A52" s="13">
        <v>29</v>
      </c>
      <c r="B52" s="14" t="s">
        <v>80</v>
      </c>
      <c r="C52" s="32" t="s">
        <v>110</v>
      </c>
      <c r="D52" s="15" t="s">
        <v>114</v>
      </c>
      <c r="E52" s="16">
        <v>1</v>
      </c>
      <c r="F52" s="34"/>
      <c r="G52" s="16">
        <f t="shared" si="0"/>
        <v>0</v>
      </c>
      <c r="H52" s="33" t="s">
        <v>135</v>
      </c>
      <c r="J52">
        <v>286</v>
      </c>
      <c r="K52"/>
    </row>
    <row r="53" spans="1:11" ht="45" customHeight="1" x14ac:dyDescent="0.25">
      <c r="A53" s="13">
        <v>30</v>
      </c>
      <c r="B53" s="14" t="s">
        <v>81</v>
      </c>
      <c r="C53" s="32" t="s">
        <v>111</v>
      </c>
      <c r="D53" s="15" t="s">
        <v>116</v>
      </c>
      <c r="E53" s="16">
        <v>6</v>
      </c>
      <c r="F53" s="34"/>
      <c r="G53" s="16">
        <f t="shared" si="0"/>
        <v>0</v>
      </c>
      <c r="H53" s="33" t="s">
        <v>136</v>
      </c>
      <c r="J53">
        <v>290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112</v>
      </c>
      <c r="D54" s="15" t="s">
        <v>20</v>
      </c>
      <c r="E54" s="16">
        <v>1</v>
      </c>
      <c r="F54" s="34"/>
      <c r="G54" s="16">
        <f t="shared" si="0"/>
        <v>0</v>
      </c>
      <c r="H54" s="33" t="s">
        <v>137</v>
      </c>
      <c r="J54">
        <v>306</v>
      </c>
      <c r="K54"/>
    </row>
    <row r="55" spans="1:11" ht="27" customHeight="1" x14ac:dyDescent="0.25">
      <c r="A55" s="38" t="s">
        <v>52</v>
      </c>
      <c r="B55" s="39"/>
      <c r="C55" s="39"/>
      <c r="D55" s="39"/>
      <c r="E55" s="39"/>
      <c r="F55" s="39"/>
      <c r="G55" s="31">
        <f>ROUND(0, 2)</f>
        <v>0</v>
      </c>
      <c r="H55" s="23"/>
      <c r="K55"/>
    </row>
    <row r="56" spans="1:11" ht="27" customHeight="1" x14ac:dyDescent="0.25">
      <c r="A56" s="63" t="s">
        <v>51</v>
      </c>
      <c r="B56" s="64"/>
      <c r="C56" s="64"/>
      <c r="D56" s="64"/>
      <c r="E56" s="64"/>
      <c r="F56" s="64"/>
      <c r="G56" s="12">
        <f>ROUND(0+G24+G25+G26+G27+G28+G29+G30+G31+G32+G33+G34+G35+G36+G37+G38+G39+G40+G41+G42+G43+G44+G45+G46+G47+G48+G49+G50+G51+G52+G53+G54, 2)</f>
        <v>20000</v>
      </c>
      <c r="K56"/>
    </row>
    <row r="57" spans="1:11" ht="27" customHeight="1" x14ac:dyDescent="0.25">
      <c r="A57" s="63" t="s">
        <v>50</v>
      </c>
      <c r="B57" s="64"/>
      <c r="C57" s="64"/>
      <c r="D57" s="64"/>
      <c r="E57" s="64"/>
      <c r="F57" s="64"/>
      <c r="G57" s="12">
        <f>G55+G56</f>
        <v>20000</v>
      </c>
      <c r="K57"/>
    </row>
    <row r="58" spans="1:11" ht="27" customHeight="1" x14ac:dyDescent="0.25">
      <c r="A58" s="62" t="s">
        <v>49</v>
      </c>
      <c r="B58" s="62"/>
      <c r="C58" s="62"/>
      <c r="D58" s="62"/>
      <c r="E58" s="62"/>
      <c r="F58" s="62"/>
      <c r="G58" s="62"/>
      <c r="H58" s="62"/>
      <c r="K58"/>
    </row>
    <row r="59" spans="1:11" ht="27" customHeight="1" x14ac:dyDescent="0.25">
      <c r="A59" s="61" t="s">
        <v>48</v>
      </c>
      <c r="B59" s="61"/>
      <c r="C59" s="61"/>
      <c r="D59" s="61"/>
      <c r="E59" s="61"/>
      <c r="F59" s="61"/>
      <c r="G59" s="61"/>
      <c r="H59" s="61"/>
      <c r="K59"/>
    </row>
    <row r="60" spans="1:11" ht="35.1" customHeight="1" x14ac:dyDescent="0.25">
      <c r="A60" s="27" t="s">
        <v>47</v>
      </c>
      <c r="B60" s="28"/>
      <c r="C60" s="28"/>
      <c r="D60" s="28"/>
      <c r="E60" s="29"/>
      <c r="F60" s="35"/>
      <c r="G60" s="26" t="s">
        <v>46</v>
      </c>
      <c r="H60" s="1"/>
      <c r="K60"/>
    </row>
    <row r="61" spans="1:11" ht="15.75" customHeight="1" x14ac:dyDescent="0.25">
      <c r="A61" s="24"/>
      <c r="B61" s="36" t="s">
        <v>45</v>
      </c>
      <c r="C61" s="36"/>
      <c r="D61" s="36"/>
      <c r="E61" s="36"/>
      <c r="F61" s="37"/>
      <c r="K61"/>
    </row>
    <row r="62" spans="1:11" ht="45" customHeight="1" x14ac:dyDescent="0.25">
      <c r="A62" s="25" t="s">
        <v>44</v>
      </c>
      <c r="B62" s="103" t="s">
        <v>43</v>
      </c>
      <c r="C62" s="103"/>
      <c r="D62" s="103"/>
      <c r="E62" s="103"/>
      <c r="F62" s="104"/>
      <c r="K62"/>
    </row>
    <row r="63" spans="1:11" ht="60" customHeight="1" x14ac:dyDescent="0.25">
      <c r="A63" s="25" t="s">
        <v>42</v>
      </c>
      <c r="B63" s="103" t="s">
        <v>41</v>
      </c>
      <c r="C63" s="103"/>
      <c r="D63" s="103"/>
      <c r="E63" s="103"/>
      <c r="F63" s="104"/>
      <c r="K63"/>
    </row>
    <row r="64" spans="1:11" ht="45" customHeight="1" x14ac:dyDescent="0.25">
      <c r="A64" s="25" t="s">
        <v>40</v>
      </c>
      <c r="B64" s="103" t="s">
        <v>39</v>
      </c>
      <c r="C64" s="103"/>
      <c r="D64" s="103"/>
      <c r="E64" s="103"/>
      <c r="F64" s="104"/>
      <c r="K64"/>
    </row>
    <row r="65" spans="1:11" ht="75" customHeight="1" x14ac:dyDescent="0.25">
      <c r="A65" s="25" t="s">
        <v>38</v>
      </c>
      <c r="B65" s="103" t="s">
        <v>37</v>
      </c>
      <c r="C65" s="103"/>
      <c r="D65" s="103"/>
      <c r="E65" s="103"/>
      <c r="F65" s="104"/>
      <c r="K65"/>
    </row>
    <row r="66" spans="1:11" ht="120" customHeight="1" x14ac:dyDescent="0.25">
      <c r="A66" s="25" t="s">
        <v>36</v>
      </c>
      <c r="B66" s="103" t="s">
        <v>35</v>
      </c>
      <c r="C66" s="103"/>
      <c r="D66" s="103"/>
      <c r="E66" s="103"/>
      <c r="F66" s="104"/>
      <c r="K66"/>
    </row>
    <row r="67" spans="1:11" x14ac:dyDescent="0.25">
      <c r="A67" s="3"/>
      <c r="B67" s="30"/>
      <c r="C67" s="30"/>
      <c r="D67" s="30"/>
      <c r="E67" s="30"/>
      <c r="F67" s="30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2:F62"/>
    <mergeCell ref="B63:F63"/>
    <mergeCell ref="B64:F64"/>
    <mergeCell ref="B65:F65"/>
    <mergeCell ref="B66:F6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56:F56"/>
    <mergeCell ref="A57:F5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2024-12-11T07:40:26Z</dcterms:modified>
  <cp:category/>
</cp:coreProperties>
</file>