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Users\krylra\Desktop\"/>
    </mc:Choice>
  </mc:AlternateContent>
  <xr:revisionPtr revIDLastSave="0" documentId="13_ncr:1_{DEC1E802-6F04-4D9B-8880-288843B99C6C}"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G41" i="1"/>
  <c r="G40" i="1"/>
  <c r="G39" i="1"/>
  <c r="G38" i="1"/>
  <c r="G37" i="1"/>
  <c r="G36" i="1"/>
  <c r="G35" i="1"/>
  <c r="G34" i="1"/>
  <c r="G33" i="1"/>
  <c r="G32" i="1"/>
  <c r="G31" i="1"/>
  <c r="G30" i="1"/>
  <c r="G29" i="1"/>
  <c r="G28" i="1"/>
  <c r="G27" i="1"/>
  <c r="G26" i="1"/>
  <c r="G25" i="1"/>
  <c r="G24" i="1"/>
  <c r="G43" i="1" l="1"/>
  <c r="G44" i="1" s="1"/>
</calcChain>
</file>

<file path=xl/sharedStrings.xml><?xml version="1.0" encoding="utf-8"?>
<sst xmlns="http://schemas.openxmlformats.org/spreadsheetml/2006/main" count="120" uniqueCount="101">
  <si>
    <t>Oprava obsazeného bytu č. 3, Výškovická 151/447</t>
  </si>
  <si>
    <t>VZ č. 235/2024</t>
  </si>
  <si>
    <t>Odběratel:</t>
  </si>
  <si>
    <t>Příjemce:</t>
  </si>
  <si>
    <t>Statutární město Ostrava</t>
  </si>
  <si>
    <t>Městský obvod Ostrava Jih</t>
  </si>
  <si>
    <t>Prokešovo náměstí 1803/8</t>
  </si>
  <si>
    <t>Horní 791/3</t>
  </si>
  <si>
    <t>729 30 Ostrava - Moravská Ostrava</t>
  </si>
  <si>
    <t>700 30 Ostrava - Hrabůvka</t>
  </si>
  <si>
    <t>Zhotovitel:</t>
  </si>
  <si>
    <t>Sídlo</t>
  </si>
  <si>
    <t>IČ zhotovitele</t>
  </si>
  <si>
    <t>Předmět zakázky:</t>
  </si>
  <si>
    <t>Část obce</t>
  </si>
  <si>
    <t>Ostrava Výškovice</t>
  </si>
  <si>
    <t>Ulice, č. pop./č. or.</t>
  </si>
  <si>
    <t>Výškovická 151/446</t>
  </si>
  <si>
    <t>Číslo bytu</t>
  </si>
  <si>
    <t>Velikost bytu</t>
  </si>
  <si>
    <t>1+3</t>
  </si>
  <si>
    <t>Technik</t>
  </si>
  <si>
    <t>Radim Kryl</t>
  </si>
  <si>
    <t>radim.kryl@ovajih.cz</t>
  </si>
  <si>
    <t>599 430 153, 725 124 499</t>
  </si>
  <si>
    <t>poř. č.</t>
  </si>
  <si>
    <t>kód položky</t>
  </si>
  <si>
    <t>popis</t>
  </si>
  <si>
    <t>MJ</t>
  </si>
  <si>
    <t>Množství</t>
  </si>
  <si>
    <t>J. cena (CZK)</t>
  </si>
  <si>
    <t>Cena celkem (CZK)</t>
  </si>
  <si>
    <t>Upřesnění</t>
  </si>
  <si>
    <t>3.22</t>
  </si>
  <si>
    <t>výměna baterie dřezové stojánkové pákové</t>
  </si>
  <si>
    <t>ks</t>
  </si>
  <si>
    <t>3.33</t>
  </si>
  <si>
    <t>výměna dřezu nerez včetně příslušenství</t>
  </si>
  <si>
    <t>dřez s odkapávačem, sifon pro myčku</t>
  </si>
  <si>
    <t>3.39</t>
  </si>
  <si>
    <t>výměna kuchyňské linky atypický rozměr, viz poznámka</t>
  </si>
  <si>
    <t>240 cm dodávka rovná linka lamino min 18 mm osvětlení led pásek do hliníkové lišty zafrézovat do spodní částí vrchního dílu linky, transparentní lišta spodní část linky, vrchní skříňky plynulý doraz při otevírání a zavírání vč. skříňky nad digestoří, součástí linky je i příprava pro montáž myčky</t>
  </si>
  <si>
    <t>3.41</t>
  </si>
  <si>
    <t>výměna digestoře klasické s vnitřním recirkulačním odtahem</t>
  </si>
  <si>
    <t>výsuvná digestoř stříbrná barva</t>
  </si>
  <si>
    <t>3.48</t>
  </si>
  <si>
    <t>výměna spižní skříně včetně polic a žebříku</t>
  </si>
  <si>
    <t>dekor dle kuchyňské linky, dvoudílné dveře, dělení v polovině výšky.</t>
  </si>
  <si>
    <t>3.52</t>
  </si>
  <si>
    <t>výměna vstupních vchodových protipožárních dveří 80 cm, tř. EI 30, DP3, dekor dřevo včetně kukátka</t>
  </si>
  <si>
    <t>3.69</t>
  </si>
  <si>
    <t>výměna dveřního prahu – délka 80 cm</t>
  </si>
  <si>
    <t>dubový práh vstupní dveře, ukotvit podlepit</t>
  </si>
  <si>
    <t>3.89</t>
  </si>
  <si>
    <t>výměna zárubně ocelové pro vstupní vchodové dveře – šířky 80 cm</t>
  </si>
  <si>
    <t>protipožární zárubeň</t>
  </si>
  <si>
    <t>3.116</t>
  </si>
  <si>
    <t>výměna dřezové desky atypický rozměr, vč. ukončovacích lišt - viz poznámka</t>
  </si>
  <si>
    <t>240 cm i s vestav. spotřebiči, vlevo i v pravo ochranné hliníkové lišty</t>
  </si>
  <si>
    <t>3.200</t>
  </si>
  <si>
    <t>Dodání a montáž plynové varné desky, včetně příslušenství, povrch černé sklo, pojistka stop gas, elektronické zapalování, 4 varné zóny, otočné ovládání</t>
  </si>
  <si>
    <t>Dle VOP</t>
  </si>
  <si>
    <t>3.201</t>
  </si>
  <si>
    <t>Dodání a montáž vestavné elektrické trouby s ventilátorem, energetická třída min. A</t>
  </si>
  <si>
    <t>4.1</t>
  </si>
  <si>
    <t>stržení původního PVC</t>
  </si>
  <si>
    <t>m2</t>
  </si>
  <si>
    <t>kuchyň</t>
  </si>
  <si>
    <t>4.2</t>
  </si>
  <si>
    <t>úprava podkladu – nivelace</t>
  </si>
  <si>
    <t>4.4</t>
  </si>
  <si>
    <t>položení PVC – vyšší zátěž, celoplošně podlepit</t>
  </si>
  <si>
    <t>4.5</t>
  </si>
  <si>
    <t>nalepení obvodové lišty PVC</t>
  </si>
  <si>
    <t>bm</t>
  </si>
  <si>
    <t>7.16</t>
  </si>
  <si>
    <t>nátěr zárubní – šířka 80 cm</t>
  </si>
  <si>
    <t>vstupní dveře, hnědá syntetika</t>
  </si>
  <si>
    <t>9.16</t>
  </si>
  <si>
    <t>výměna zámkové vložky</t>
  </si>
  <si>
    <t>bezpečnostní</t>
  </si>
  <si>
    <t>9.17</t>
  </si>
  <si>
    <t>výměna kování k zámkové vložce, viz poznámka</t>
  </si>
  <si>
    <t>bezpečnostní kování</t>
  </si>
  <si>
    <t>Investiční výdaje</t>
  </si>
  <si>
    <t>Neinvestiční výdaje</t>
  </si>
  <si>
    <t>Cena celkem bez DPH</t>
  </si>
  <si>
    <t>Vyplňte jen modře označené sloupce. Kalkulaci odešlete zpět v tabulkovém formátu (např. XLSx).</t>
  </si>
  <si>
    <t>V opačném případě nebude nabídka akceptována.</t>
  </si>
  <si>
    <t>Poznámky</t>
  </si>
  <si>
    <t>1</t>
  </si>
  <si>
    <t>Veškeré práce budou provedeny v souladu se zadávacími a Všeobecnými obchodními podmínkami</t>
  </si>
  <si>
    <t>2</t>
  </si>
  <si>
    <t>Položka 1.19 "odstranění závad zjištěných při elektro revizi nebo kontrole el.spotřebičů" bude do celkové ceny díla započtena pevnou max. limitní cenou 10 000 Kč.</t>
  </si>
  <si>
    <t>3</t>
  </si>
  <si>
    <t>Položka 2.25 	"oprava rozvodu elektroinstalace" bude do celkové ceny díla započtena pevnou max. limitní cenou 10 000 Kč.</t>
  </si>
  <si>
    <t>4</t>
  </si>
  <si>
    <t>Hodinovou sazbu, která se vztahuje k položce 1.19 za "odstranění závad zjištěných při elektrorevizi nebo kontrole el. spotřebičů" a k položce 2.25 za "opravu rozvodu elektroinstalace", uveďte v max. sazbě 300 Kč bez DPH, a to v řádku nad touto tabulkou "Poznámky".</t>
  </si>
  <si>
    <t>5</t>
  </si>
  <si>
    <t>Dodatečné práce: pokud se během prací vyskytne závada nebo nutná dodatečná práce, neprodleně a s dodatečným předstihem před termínem předání díla, toto oznamte příslušnému technikovi volných bytů a to písemnou formou s označením zakázky, ulice, č. pop., č. or., č. bytu a předmět dodatečné práce. Doplňte předmět i o Vámi nabízenou cenu za provedení (konečnou cenu bez DPH, tedy cenu materiálu včetně práce), písemně na e-mail technika. Po případném schválení dodatečných prací bude možné dodatečné práce provést.</t>
  </si>
  <si>
    <t>11.12.2024 11:00:37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</si>
</sst>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scheme val="minor"/>
    </font>
    <font>
      <b/>
      <sz val="12"/>
      <color rgb="FF000000"/>
      <name val="Calibri"/>
      <scheme val="minor"/>
    </font>
    <font>
      <b/>
      <sz val="11"/>
      <color rgb="FF000000"/>
      <name val="Calibri"/>
      <scheme val="minor"/>
    </font>
    <font>
      <b/>
      <sz val="11"/>
      <color rgb="FFFFFFFF"/>
      <name val="Calibri"/>
      <scheme val="minor"/>
    </font>
    <font>
      <b/>
      <sz val="18"/>
      <color rgb="FF000000"/>
      <name val="Calibri"/>
      <scheme val="minor"/>
    </font>
    <font>
      <sz val="14"/>
      <color rgb="FF000000"/>
      <name val="Calibri"/>
      <scheme val="minor"/>
    </font>
    <font>
      <b/>
      <sz val="14"/>
      <color rgb="FF000000"/>
      <name val="Calibri"/>
      <scheme val="minor"/>
    </font>
    <font>
      <u/>
      <sz val="11"/>
      <color rgb="FF0000FF"/>
      <name val="Calibri"/>
    </font>
    <font>
      <b/>
      <sz val="16"/>
      <color rgb="FF00CCFF"/>
      <name val="Calibri"/>
      <scheme val="minor"/>
    </font>
    <font>
      <sz val="16"/>
      <color rgb="FF00CCFF"/>
      <name val="Calibri"/>
      <scheme val="minor"/>
    </font>
    <font>
      <sz val="11"/>
      <color rgb="FFFFFFFF"/>
      <name val="Calibri"/>
      <scheme val="minor"/>
    </font>
  </fonts>
  <fills count="5">
    <fill>
      <patternFill patternType="none"/>
    </fill>
    <fill>
      <patternFill patternType="gray125"/>
    </fill>
    <fill>
      <patternFill patternType="solid">
        <fgColor rgb="FFFFFFFF"/>
        <bgColor rgb="FFFFFFFF"/>
      </patternFill>
    </fill>
    <fill>
      <patternFill patternType="solid">
        <fgColor rgb="FF00CCFF"/>
        <bgColor rgb="FFFFFFFF"/>
      </patternFill>
    </fill>
    <fill>
      <patternFill patternType="solid">
        <fgColor rgb="FFFFF000"/>
        <bgColor rgb="FFFFFFFF"/>
      </patternFill>
    </fill>
  </fills>
  <borders count="46">
    <border>
      <left/>
      <right/>
      <top/>
      <bottom/>
      <diagonal/>
    </border>
    <border>
      <left style="medium">
        <color rgb="FF000000"/>
      </left>
      <right/>
      <top/>
      <bottom/>
      <diagonal/>
    </border>
    <border>
      <left/>
      <right style="medium">
        <color rgb="FF000000"/>
      </right>
      <top/>
      <bottom/>
      <diagonal/>
    </border>
    <border>
      <left/>
      <right/>
      <top style="thick">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s>
  <cellStyleXfs count="1">
    <xf numFmtId="0" fontId="0" fillId="0" borderId="0"/>
  </cellStyleXfs>
  <cellXfs count="100">
    <xf numFmtId="0" fontId="0" fillId="0" borderId="0" xfId="0"/>
    <xf numFmtId="0" fontId="0" fillId="2" borderId="0" xfId="0" applyFill="1"/>
    <xf numFmtId="49" fontId="0" fillId="2" borderId="1" xfId="0" applyNumberFormat="1" applyFill="1" applyBorder="1"/>
    <xf numFmtId="49" fontId="0" fillId="2" borderId="0" xfId="0" applyNumberFormat="1" applyFill="1" applyAlignment="1">
      <alignment horizontal="center"/>
    </xf>
    <xf numFmtId="49" fontId="0" fillId="2" borderId="0" xfId="0" applyNumberFormat="1" applyFill="1"/>
    <xf numFmtId="4" fontId="0" fillId="2" borderId="0" xfId="0" applyNumberFormat="1" applyFill="1" applyAlignment="1">
      <alignment horizontal="right"/>
    </xf>
    <xf numFmtId="49" fontId="0" fillId="2" borderId="2" xfId="0" applyNumberFormat="1" applyFill="1" applyBorder="1"/>
    <xf numFmtId="0" fontId="0" fillId="2" borderId="3" xfId="0" applyFill="1" applyBorder="1" applyAlignment="1">
      <alignment horizontal="center" vertical="center"/>
    </xf>
    <xf numFmtId="0" fontId="0" fillId="2" borderId="0" xfId="0" applyFill="1" applyAlignment="1">
      <alignment horizontal="center" vertical="center"/>
    </xf>
    <xf numFmtId="49" fontId="0" fillId="2" borderId="4" xfId="0" applyNumberFormat="1" applyFill="1" applyBorder="1"/>
    <xf numFmtId="49" fontId="0" fillId="2" borderId="5" xfId="0" applyNumberFormat="1" applyFill="1" applyBorder="1"/>
    <xf numFmtId="0" fontId="0" fillId="2" borderId="0" xfId="0" applyFill="1" applyAlignment="1">
      <alignment horizontal="center"/>
    </xf>
    <xf numFmtId="4" fontId="1" fillId="2" borderId="6" xfId="0" applyNumberFormat="1" applyFont="1" applyFill="1" applyBorder="1" applyAlignment="1">
      <alignment horizontal="right" vertical="center"/>
    </xf>
    <xf numFmtId="49" fontId="0" fillId="2" borderId="7" xfId="0" applyNumberFormat="1" applyFill="1" applyBorder="1" applyAlignment="1">
      <alignment horizontal="center" vertical="center" wrapText="1"/>
    </xf>
    <xf numFmtId="49"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4" fontId="0" fillId="2" borderId="8" xfId="0" applyNumberFormat="1" applyFill="1" applyBorder="1" applyAlignment="1">
      <alignment horizontal="right" vertical="center"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0" fillId="2" borderId="12" xfId="0" applyNumberFormat="1" applyFill="1" applyBorder="1"/>
    <xf numFmtId="49" fontId="0" fillId="2" borderId="9" xfId="0" applyNumberFormat="1" applyFill="1" applyBorder="1" applyAlignment="1">
      <alignment horizontal="center"/>
    </xf>
    <xf numFmtId="49" fontId="0" fillId="2" borderId="13" xfId="0" applyNumberFormat="1" applyFill="1" applyBorder="1" applyAlignment="1">
      <alignment horizontal="center" vertical="center"/>
    </xf>
    <xf numFmtId="49" fontId="0" fillId="2" borderId="12" xfId="0" applyNumberFormat="1" applyFill="1" applyBorder="1" applyAlignment="1">
      <alignment wrapText="1"/>
    </xf>
    <xf numFmtId="4" fontId="1" fillId="4" borderId="6" xfId="0" applyNumberFormat="1" applyFont="1" applyFill="1" applyBorder="1" applyAlignment="1">
      <alignment horizontal="right" vertical="center"/>
    </xf>
    <xf numFmtId="0" fontId="0" fillId="2" borderId="8" xfId="0" applyFill="1" applyBorder="1" applyAlignment="1">
      <alignment horizontal="left" vertical="center" wrapText="1"/>
    </xf>
    <xf numFmtId="49" fontId="0" fillId="2" borderId="16" xfId="0" applyNumberFormat="1" applyFill="1" applyBorder="1" applyAlignment="1">
      <alignment vertical="center" wrapText="1"/>
    </xf>
    <xf numFmtId="4" fontId="10" fillId="3" borderId="8" xfId="0" applyNumberFormat="1" applyFont="1" applyFill="1" applyBorder="1" applyAlignment="1" applyProtection="1">
      <alignment horizontal="right" vertical="center" wrapText="1"/>
      <protection locked="0"/>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49" fontId="0" fillId="2" borderId="8" xfId="0" applyNumberFormat="1" applyFill="1" applyBorder="1" applyAlignment="1">
      <alignment horizontal="left"/>
    </xf>
    <xf numFmtId="49" fontId="0" fillId="2" borderId="16" xfId="0" applyNumberFormat="1" applyFill="1" applyBorder="1" applyAlignment="1">
      <alignment horizontal="left"/>
    </xf>
    <xf numFmtId="49" fontId="0" fillId="2" borderId="17" xfId="0" applyNumberFormat="1" applyFill="1" applyBorder="1" applyAlignment="1">
      <alignment horizontal="left"/>
    </xf>
    <xf numFmtId="49" fontId="0" fillId="2" borderId="18" xfId="0" applyNumberFormat="1" applyFill="1" applyBorder="1" applyAlignment="1">
      <alignment horizontal="left"/>
    </xf>
    <xf numFmtId="49" fontId="0" fillId="2" borderId="19" xfId="0" applyNumberFormat="1" applyFill="1" applyBorder="1" applyAlignment="1">
      <alignment horizontal="left"/>
    </xf>
    <xf numFmtId="49" fontId="0" fillId="2" borderId="20" xfId="0" applyNumberFormat="1" applyFill="1" applyBorder="1" applyAlignment="1">
      <alignment horizontal="left"/>
    </xf>
    <xf numFmtId="49" fontId="0" fillId="2" borderId="21" xfId="0" applyNumberFormat="1" applyFill="1" applyBorder="1" applyAlignment="1">
      <alignment horizontal="left"/>
    </xf>
    <xf numFmtId="49" fontId="3" fillId="3" borderId="8" xfId="0" applyNumberFormat="1" applyFont="1" applyFill="1" applyBorder="1" applyAlignment="1" applyProtection="1">
      <alignment horizontal="left"/>
      <protection locked="0"/>
    </xf>
    <xf numFmtId="49" fontId="3" fillId="3" borderId="8" xfId="0" applyNumberFormat="1" applyFont="1" applyFill="1" applyBorder="1" applyAlignment="1">
      <alignment horizontal="left"/>
    </xf>
    <xf numFmtId="49" fontId="3" fillId="3" borderId="16" xfId="0" applyNumberFormat="1" applyFont="1" applyFill="1" applyBorder="1" applyAlignment="1">
      <alignment horizontal="left"/>
    </xf>
    <xf numFmtId="49" fontId="2" fillId="2" borderId="22" xfId="0" applyNumberFormat="1" applyFont="1" applyFill="1" applyBorder="1" applyAlignment="1">
      <alignment horizontal="left"/>
    </xf>
    <xf numFmtId="49" fontId="2" fillId="2" borderId="23" xfId="0" applyNumberFormat="1" applyFont="1" applyFill="1" applyBorder="1" applyAlignment="1">
      <alignment horizontal="left"/>
    </xf>
    <xf numFmtId="49" fontId="2" fillId="2" borderId="24" xfId="0" applyNumberFormat="1" applyFont="1" applyFill="1" applyBorder="1" applyAlignment="1">
      <alignment horizontal="left"/>
    </xf>
    <xf numFmtId="49" fontId="0" fillId="2" borderId="13" xfId="0" applyNumberFormat="1" applyFill="1" applyBorder="1" applyAlignment="1">
      <alignment horizontal="left"/>
    </xf>
    <xf numFmtId="49" fontId="0" fillId="2" borderId="14" xfId="0" applyNumberFormat="1" applyFill="1" applyBorder="1" applyAlignment="1">
      <alignment horizontal="left"/>
    </xf>
    <xf numFmtId="49" fontId="0" fillId="2" borderId="7" xfId="0" applyNumberFormat="1" applyFill="1" applyBorder="1" applyAlignment="1">
      <alignment horizontal="left"/>
    </xf>
    <xf numFmtId="49" fontId="0" fillId="2" borderId="25" xfId="0" applyNumberFormat="1" applyFill="1" applyBorder="1" applyAlignment="1">
      <alignment horizontal="left"/>
    </xf>
    <xf numFmtId="49" fontId="3" fillId="3" borderId="24" xfId="0" applyNumberFormat="1" applyFont="1" applyFill="1" applyBorder="1" applyAlignment="1" applyProtection="1">
      <alignment horizontal="left"/>
      <protection locked="0"/>
    </xf>
    <xf numFmtId="49" fontId="3" fillId="3" borderId="26" xfId="0" applyNumberFormat="1" applyFont="1" applyFill="1" applyBorder="1" applyAlignment="1">
      <alignment horizontal="left"/>
    </xf>
    <xf numFmtId="49" fontId="3" fillId="3" borderId="27" xfId="0" applyNumberFormat="1" applyFont="1" applyFill="1" applyBorder="1" applyAlignment="1">
      <alignment horizontal="left"/>
    </xf>
    <xf numFmtId="49" fontId="2" fillId="2" borderId="28" xfId="0" applyNumberFormat="1" applyFont="1" applyFill="1" applyBorder="1" applyAlignment="1">
      <alignment horizontal="left"/>
    </xf>
    <xf numFmtId="49" fontId="2" fillId="2" borderId="26" xfId="0" applyNumberFormat="1" applyFont="1" applyFill="1" applyBorder="1" applyAlignment="1">
      <alignment horizontal="left"/>
    </xf>
    <xf numFmtId="49" fontId="2" fillId="2" borderId="27" xfId="0" applyNumberFormat="1" applyFont="1" applyFill="1" applyBorder="1" applyAlignment="1">
      <alignment horizontal="left"/>
    </xf>
    <xf numFmtId="49" fontId="3" fillId="3" borderId="14" xfId="0" applyNumberFormat="1" applyFont="1" applyFill="1" applyBorder="1" applyAlignment="1" applyProtection="1">
      <alignment horizontal="left"/>
      <protection locked="0"/>
    </xf>
    <xf numFmtId="49" fontId="3" fillId="3" borderId="14" xfId="0" applyNumberFormat="1" applyFont="1" applyFill="1" applyBorder="1" applyAlignment="1">
      <alignment horizontal="left"/>
    </xf>
    <xf numFmtId="49" fontId="3" fillId="3" borderId="15" xfId="0" applyNumberFormat="1" applyFont="1" applyFill="1" applyBorder="1" applyAlignment="1">
      <alignment horizontal="left"/>
    </xf>
    <xf numFmtId="0" fontId="4" fillId="2" borderId="4" xfId="0" applyFont="1" applyFill="1" applyBorder="1" applyAlignment="1">
      <alignment horizontal="center"/>
    </xf>
    <xf numFmtId="0" fontId="4" fillId="2" borderId="29" xfId="0" applyFont="1" applyFill="1" applyBorder="1" applyAlignment="1">
      <alignment horizontal="center"/>
    </xf>
    <xf numFmtId="0" fontId="4" fillId="2" borderId="12" xfId="0" applyFont="1" applyFill="1" applyBorder="1" applyAlignment="1">
      <alignment horizontal="center"/>
    </xf>
    <xf numFmtId="0" fontId="4" fillId="2" borderId="30" xfId="0" applyFont="1" applyFill="1" applyBorder="1" applyAlignment="1">
      <alignment horizontal="center"/>
    </xf>
    <xf numFmtId="49" fontId="0" fillId="2" borderId="1" xfId="0" applyNumberFormat="1" applyFill="1" applyBorder="1" applyAlignment="1">
      <alignment horizontal="left"/>
    </xf>
    <xf numFmtId="49" fontId="0" fillId="2" borderId="0" xfId="0" applyNumberFormat="1" applyFill="1" applyAlignment="1">
      <alignment horizontal="left"/>
    </xf>
    <xf numFmtId="0" fontId="0" fillId="2" borderId="0" xfId="0" applyFill="1" applyAlignment="1">
      <alignment horizontal="left" vertical="center"/>
    </xf>
    <xf numFmtId="0" fontId="2" fillId="2" borderId="23" xfId="0" applyFont="1" applyFill="1" applyBorder="1" applyAlignment="1">
      <alignment horizontal="left" vertical="center"/>
    </xf>
    <xf numFmtId="0" fontId="2" fillId="2" borderId="31" xfId="0" applyFont="1"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49" fontId="0" fillId="2" borderId="29" xfId="0" applyNumberFormat="1" applyFill="1" applyBorder="1" applyAlignment="1">
      <alignment horizontal="center"/>
    </xf>
    <xf numFmtId="49" fontId="0" fillId="2" borderId="30" xfId="0" applyNumberFormat="1" applyFill="1" applyBorder="1" applyAlignment="1">
      <alignment horizontal="center"/>
    </xf>
    <xf numFmtId="49" fontId="6" fillId="4" borderId="4" xfId="0" applyNumberFormat="1" applyFont="1" applyFill="1" applyBorder="1" applyAlignment="1">
      <alignment horizontal="left" vertical="center"/>
    </xf>
    <xf numFmtId="49" fontId="6" fillId="4" borderId="29" xfId="0" applyNumberFormat="1" applyFont="1" applyFill="1" applyBorder="1" applyAlignment="1">
      <alignment horizontal="left" vertical="center"/>
    </xf>
    <xf numFmtId="49" fontId="0" fillId="2" borderId="34"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8" xfId="0" applyNumberFormat="1" applyFill="1" applyBorder="1" applyAlignment="1">
      <alignment horizontal="left" vertical="center"/>
    </xf>
    <xf numFmtId="49" fontId="0" fillId="2" borderId="39" xfId="0" applyNumberFormat="1" applyFill="1" applyBorder="1" applyAlignment="1">
      <alignment horizontal="left" vertical="center"/>
    </xf>
    <xf numFmtId="49" fontId="0" fillId="2" borderId="40" xfId="0" applyNumberFormat="1" applyFill="1" applyBorder="1" applyAlignment="1">
      <alignment horizontal="left" vertical="center"/>
    </xf>
    <xf numFmtId="0" fontId="7" fillId="2" borderId="41" xfId="0" applyFont="1" applyFill="1" applyBorder="1" applyAlignment="1">
      <alignment horizontal="left" wrapText="1"/>
    </xf>
    <xf numFmtId="0" fontId="0" fillId="2" borderId="0" xfId="0" applyFill="1" applyAlignment="1">
      <alignment horizontal="left" wrapText="1"/>
    </xf>
    <xf numFmtId="0" fontId="0" fillId="2" borderId="2" xfId="0" applyFill="1" applyBorder="1" applyAlignment="1">
      <alignment horizontal="left" wrapText="1"/>
    </xf>
    <xf numFmtId="3" fontId="0" fillId="2" borderId="42" xfId="0" applyNumberFormat="1" applyFill="1" applyBorder="1" applyAlignment="1">
      <alignment horizontal="left" wrapText="1"/>
    </xf>
    <xf numFmtId="0" fontId="0" fillId="2" borderId="39" xfId="0" applyFill="1" applyBorder="1" applyAlignment="1">
      <alignment horizontal="left" wrapText="1"/>
    </xf>
    <xf numFmtId="0" fontId="0" fillId="2" borderId="43" xfId="0" applyFill="1" applyBorder="1" applyAlignment="1">
      <alignment horizontal="left" wrapText="1"/>
    </xf>
    <xf numFmtId="0" fontId="0" fillId="2" borderId="44" xfId="0" applyFill="1" applyBorder="1" applyAlignment="1">
      <alignment horizontal="left" wrapText="1"/>
    </xf>
    <xf numFmtId="0" fontId="0" fillId="2" borderId="35" xfId="0" applyFill="1" applyBorder="1" applyAlignment="1">
      <alignment horizontal="left" wrapText="1"/>
    </xf>
    <xf numFmtId="0" fontId="0" fillId="2" borderId="45" xfId="0" applyFill="1" applyBorder="1" applyAlignment="1">
      <alignment horizontal="left" wrapText="1"/>
    </xf>
    <xf numFmtId="49" fontId="8"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49" fontId="6" fillId="2" borderId="4" xfId="0" applyNumberFormat="1" applyFont="1" applyFill="1" applyBorder="1" applyAlignment="1">
      <alignment horizontal="left" vertical="center"/>
    </xf>
    <xf numFmtId="49" fontId="6" fillId="2" borderId="29" xfId="0" applyNumberFormat="1" applyFont="1" applyFill="1" applyBorder="1" applyAlignment="1">
      <alignment horizontal="left" vertic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6"/>
  <sheetViews>
    <sheetView showGridLines="0" tabSelected="1" topLeftCell="A33" zoomScale="115" zoomScaleNormal="115" workbookViewId="0">
      <selection activeCell="O41" sqref="O41"/>
    </sheetView>
  </sheetViews>
  <sheetFormatPr defaultColWidth="8.85546875" defaultRowHeight="15" x14ac:dyDescent="0.25"/>
  <cols>
    <col min="1" max="1" width="5.42578125" style="4" customWidth="1"/>
    <col min="2" max="2" width="8.85546875" style="3"/>
    <col min="3" max="3" width="36.42578125" style="4" customWidth="1"/>
    <col min="4" max="4" width="8.85546875" style="11"/>
    <col min="5" max="5" width="13" style="5" customWidth="1"/>
    <col min="6" max="6" width="14" style="5" customWidth="1"/>
    <col min="7" max="7" width="13.42578125" style="5" customWidth="1"/>
    <col min="8" max="8" width="27.5703125" style="4" customWidth="1"/>
    <col min="9" max="9" width="8.85546875" style="1"/>
    <col min="10" max="10" width="0" style="1" hidden="1" customWidth="1"/>
    <col min="11" max="11" width="8.85546875" style="1"/>
  </cols>
  <sheetData>
    <row r="1" spans="1:11" ht="28.5" customHeight="1" x14ac:dyDescent="0.35">
      <c r="A1" s="59" t="s">
        <v>0</v>
      </c>
      <c r="B1" s="60"/>
      <c r="C1" s="60"/>
      <c r="D1" s="61"/>
      <c r="E1" s="61"/>
      <c r="F1" s="60"/>
      <c r="G1" s="60"/>
      <c r="H1" s="62"/>
      <c r="J1">
        <v>2101</v>
      </c>
      <c r="K1"/>
    </row>
    <row r="2" spans="1:11" ht="44.1" customHeight="1" x14ac:dyDescent="0.25">
      <c r="A2" s="2"/>
      <c r="D2" s="72" t="s">
        <v>1</v>
      </c>
      <c r="E2" s="73"/>
      <c r="H2" s="6"/>
      <c r="J2">
        <v>2024</v>
      </c>
      <c r="K2"/>
    </row>
    <row r="3" spans="1:11" ht="15" customHeight="1" x14ac:dyDescent="0.25">
      <c r="A3" s="2"/>
      <c r="D3" s="7"/>
      <c r="E3" s="7"/>
      <c r="H3" s="6"/>
      <c r="J3" t="s">
        <v>100</v>
      </c>
      <c r="K3"/>
    </row>
    <row r="4" spans="1:11" ht="15" customHeight="1" x14ac:dyDescent="0.25">
      <c r="A4" s="43" t="s">
        <v>2</v>
      </c>
      <c r="B4" s="44"/>
      <c r="C4" s="44"/>
      <c r="D4" s="66" t="s">
        <v>3</v>
      </c>
      <c r="E4" s="66"/>
      <c r="F4" s="66"/>
      <c r="G4" s="67"/>
      <c r="H4" s="6"/>
      <c r="J4">
        <v>18</v>
      </c>
      <c r="K4"/>
    </row>
    <row r="5" spans="1:11" ht="15" customHeight="1" x14ac:dyDescent="0.25">
      <c r="A5" s="49" t="s">
        <v>4</v>
      </c>
      <c r="B5" s="35"/>
      <c r="C5" s="35"/>
      <c r="D5" s="68" t="s">
        <v>5</v>
      </c>
      <c r="E5" s="68"/>
      <c r="F5" s="68"/>
      <c r="G5" s="69"/>
      <c r="H5" s="6"/>
      <c r="K5"/>
    </row>
    <row r="6" spans="1:11" ht="15" customHeight="1" x14ac:dyDescent="0.25">
      <c r="A6" s="49" t="s">
        <v>6</v>
      </c>
      <c r="B6" s="35"/>
      <c r="C6" s="35"/>
      <c r="D6" s="68" t="s">
        <v>7</v>
      </c>
      <c r="E6" s="68"/>
      <c r="F6" s="68"/>
      <c r="G6" s="69"/>
      <c r="H6" s="6"/>
      <c r="K6"/>
    </row>
    <row r="7" spans="1:11" ht="15" customHeight="1" x14ac:dyDescent="0.25">
      <c r="A7" s="46" t="s">
        <v>8</v>
      </c>
      <c r="B7" s="47"/>
      <c r="C7" s="47"/>
      <c r="D7" s="70" t="s">
        <v>9</v>
      </c>
      <c r="E7" s="70"/>
      <c r="F7" s="70"/>
      <c r="G7" s="71"/>
      <c r="H7" s="6"/>
      <c r="K7"/>
    </row>
    <row r="8" spans="1:11" ht="15" customHeight="1" x14ac:dyDescent="0.25">
      <c r="A8" s="63"/>
      <c r="B8" s="64"/>
      <c r="C8" s="64"/>
      <c r="D8" s="65"/>
      <c r="E8" s="65"/>
      <c r="F8" s="65"/>
      <c r="G8" s="65"/>
      <c r="H8" s="6"/>
      <c r="K8"/>
    </row>
    <row r="9" spans="1:11" ht="15" customHeight="1" x14ac:dyDescent="0.25">
      <c r="A9" s="2"/>
      <c r="D9" s="8"/>
      <c r="E9" s="8"/>
      <c r="H9" s="6"/>
      <c r="K9"/>
    </row>
    <row r="10" spans="1:11" x14ac:dyDescent="0.25">
      <c r="A10" s="43" t="s">
        <v>10</v>
      </c>
      <c r="B10" s="44"/>
      <c r="C10" s="45"/>
      <c r="D10" s="50"/>
      <c r="E10" s="51"/>
      <c r="F10" s="51"/>
      <c r="G10" s="52"/>
      <c r="H10" s="6"/>
    </row>
    <row r="11" spans="1:11" x14ac:dyDescent="0.25">
      <c r="A11" s="37" t="s">
        <v>11</v>
      </c>
      <c r="B11" s="38"/>
      <c r="C11" s="39"/>
      <c r="D11" s="40"/>
      <c r="E11" s="41"/>
      <c r="F11" s="41"/>
      <c r="G11" s="42"/>
      <c r="H11" s="6"/>
    </row>
    <row r="12" spans="1:11" ht="15.75" customHeight="1" x14ac:dyDescent="0.25">
      <c r="A12" s="46" t="s">
        <v>12</v>
      </c>
      <c r="B12" s="47"/>
      <c r="C12" s="47"/>
      <c r="D12" s="56"/>
      <c r="E12" s="57"/>
      <c r="F12" s="57"/>
      <c r="G12" s="58"/>
      <c r="H12" s="6"/>
      <c r="K12"/>
    </row>
    <row r="13" spans="1:11" ht="15.75" customHeight="1" x14ac:dyDescent="0.25">
      <c r="A13" s="9"/>
      <c r="D13" s="3"/>
      <c r="H13" s="6"/>
      <c r="K13"/>
    </row>
    <row r="14" spans="1:11" ht="15.75" customHeight="1" x14ac:dyDescent="0.25">
      <c r="A14" s="53" t="s">
        <v>13</v>
      </c>
      <c r="B14" s="54"/>
      <c r="C14" s="54"/>
      <c r="D14" s="54"/>
      <c r="E14" s="54"/>
      <c r="F14" s="54"/>
      <c r="G14" s="55"/>
      <c r="H14" s="6"/>
      <c r="K14"/>
    </row>
    <row r="15" spans="1:11" x14ac:dyDescent="0.25">
      <c r="A15" s="48" t="s">
        <v>14</v>
      </c>
      <c r="B15" s="33"/>
      <c r="C15" s="33"/>
      <c r="D15" s="33" t="s">
        <v>15</v>
      </c>
      <c r="E15" s="33"/>
      <c r="F15" s="33"/>
      <c r="G15" s="34"/>
      <c r="H15" s="6"/>
    </row>
    <row r="16" spans="1:11" x14ac:dyDescent="0.25">
      <c r="A16" s="49" t="s">
        <v>16</v>
      </c>
      <c r="B16" s="35"/>
      <c r="C16" s="35"/>
      <c r="D16" s="35" t="s">
        <v>17</v>
      </c>
      <c r="E16" s="35"/>
      <c r="F16" s="35"/>
      <c r="G16" s="36"/>
      <c r="H16" s="6"/>
    </row>
    <row r="17" spans="1:11" x14ac:dyDescent="0.25">
      <c r="A17" s="49" t="s">
        <v>18</v>
      </c>
      <c r="B17" s="35"/>
      <c r="C17" s="35"/>
      <c r="D17" s="35">
        <v>3</v>
      </c>
      <c r="E17" s="35"/>
      <c r="F17" s="35"/>
      <c r="G17" s="36"/>
      <c r="H17" s="6"/>
    </row>
    <row r="18" spans="1:11" x14ac:dyDescent="0.25">
      <c r="A18" s="49" t="s">
        <v>19</v>
      </c>
      <c r="B18" s="35"/>
      <c r="C18" s="35"/>
      <c r="D18" s="35" t="s">
        <v>20</v>
      </c>
      <c r="E18" s="35"/>
      <c r="F18" s="35"/>
      <c r="G18" s="36"/>
      <c r="H18" s="6"/>
    </row>
    <row r="19" spans="1:11" ht="12.75" customHeight="1" x14ac:dyDescent="0.25">
      <c r="A19" s="78" t="s">
        <v>21</v>
      </c>
      <c r="B19" s="79"/>
      <c r="C19" s="80"/>
      <c r="D19" s="93" t="s">
        <v>22</v>
      </c>
      <c r="E19" s="94"/>
      <c r="F19" s="94"/>
      <c r="G19" s="95"/>
      <c r="H19" s="6"/>
      <c r="K19"/>
    </row>
    <row r="20" spans="1:11" ht="14.25" customHeight="1" x14ac:dyDescent="0.25">
      <c r="A20" s="81"/>
      <c r="B20" s="82"/>
      <c r="C20" s="83"/>
      <c r="D20" s="87" t="s">
        <v>23</v>
      </c>
      <c r="E20" s="88"/>
      <c r="F20" s="88"/>
      <c r="G20" s="89"/>
      <c r="H20" s="6"/>
      <c r="K20"/>
    </row>
    <row r="21" spans="1:11" ht="13.5" customHeight="1" x14ac:dyDescent="0.25">
      <c r="A21" s="84"/>
      <c r="B21" s="85"/>
      <c r="C21" s="86"/>
      <c r="D21" s="90" t="s">
        <v>24</v>
      </c>
      <c r="E21" s="91"/>
      <c r="F21" s="91"/>
      <c r="G21" s="92"/>
      <c r="H21" s="6"/>
      <c r="K21"/>
    </row>
    <row r="22" spans="1:11" ht="15.75" customHeight="1" x14ac:dyDescent="0.25">
      <c r="A22" s="10"/>
      <c r="H22" s="6"/>
      <c r="K22"/>
    </row>
    <row r="23" spans="1:11" ht="29.25" customHeight="1" x14ac:dyDescent="0.25">
      <c r="A23" s="17" t="s">
        <v>25</v>
      </c>
      <c r="B23" s="18" t="s">
        <v>26</v>
      </c>
      <c r="C23" s="18" t="s">
        <v>27</v>
      </c>
      <c r="D23" s="19" t="s">
        <v>28</v>
      </c>
      <c r="E23" s="20" t="s">
        <v>29</v>
      </c>
      <c r="F23" s="21" t="s">
        <v>30</v>
      </c>
      <c r="G23" s="20" t="s">
        <v>31</v>
      </c>
      <c r="H23" s="22" t="s">
        <v>32</v>
      </c>
      <c r="K23"/>
    </row>
    <row r="24" spans="1:11" ht="30" customHeight="1" x14ac:dyDescent="0.25">
      <c r="A24" s="13">
        <v>1</v>
      </c>
      <c r="B24" s="14" t="s">
        <v>33</v>
      </c>
      <c r="C24" s="28" t="s">
        <v>34</v>
      </c>
      <c r="D24" s="15" t="s">
        <v>35</v>
      </c>
      <c r="E24" s="16">
        <v>1</v>
      </c>
      <c r="F24" s="30"/>
      <c r="G24" s="16">
        <f t="shared" ref="G24:G41" si="0">ROUND(E24*F24, 2)</f>
        <v>0</v>
      </c>
      <c r="H24" s="29"/>
      <c r="J24">
        <v>63</v>
      </c>
      <c r="K24"/>
    </row>
    <row r="25" spans="1:11" ht="45" customHeight="1" x14ac:dyDescent="0.25">
      <c r="A25" s="13">
        <v>2</v>
      </c>
      <c r="B25" s="14" t="s">
        <v>36</v>
      </c>
      <c r="C25" s="28" t="s">
        <v>37</v>
      </c>
      <c r="D25" s="15" t="s">
        <v>35</v>
      </c>
      <c r="E25" s="16">
        <v>1</v>
      </c>
      <c r="F25" s="30"/>
      <c r="G25" s="16">
        <f t="shared" si="0"/>
        <v>0</v>
      </c>
      <c r="H25" s="29" t="s">
        <v>38</v>
      </c>
      <c r="J25">
        <v>74</v>
      </c>
      <c r="K25"/>
    </row>
    <row r="26" spans="1:11" ht="180" customHeight="1" x14ac:dyDescent="0.25">
      <c r="A26" s="13">
        <v>3</v>
      </c>
      <c r="B26" s="14" t="s">
        <v>39</v>
      </c>
      <c r="C26" s="28" t="s">
        <v>40</v>
      </c>
      <c r="D26" s="15" t="s">
        <v>35</v>
      </c>
      <c r="E26" s="16">
        <v>1</v>
      </c>
      <c r="F26" s="30"/>
      <c r="G26" s="16">
        <f t="shared" si="0"/>
        <v>0</v>
      </c>
      <c r="H26" s="29" t="s">
        <v>41</v>
      </c>
      <c r="J26">
        <v>80</v>
      </c>
      <c r="K26"/>
    </row>
    <row r="27" spans="1:11" ht="45" customHeight="1" x14ac:dyDescent="0.25">
      <c r="A27" s="13">
        <v>4</v>
      </c>
      <c r="B27" s="14" t="s">
        <v>42</v>
      </c>
      <c r="C27" s="28" t="s">
        <v>43</v>
      </c>
      <c r="D27" s="15" t="s">
        <v>35</v>
      </c>
      <c r="E27" s="16">
        <v>1</v>
      </c>
      <c r="F27" s="30"/>
      <c r="G27" s="16">
        <f t="shared" si="0"/>
        <v>0</v>
      </c>
      <c r="H27" s="29" t="s">
        <v>44</v>
      </c>
      <c r="J27">
        <v>82</v>
      </c>
      <c r="K27"/>
    </row>
    <row r="28" spans="1:11" ht="60" customHeight="1" x14ac:dyDescent="0.25">
      <c r="A28" s="13">
        <v>5</v>
      </c>
      <c r="B28" s="14" t="s">
        <v>45</v>
      </c>
      <c r="C28" s="28" t="s">
        <v>46</v>
      </c>
      <c r="D28" s="15" t="s">
        <v>35</v>
      </c>
      <c r="E28" s="16">
        <v>1</v>
      </c>
      <c r="F28" s="30"/>
      <c r="G28" s="16">
        <f t="shared" si="0"/>
        <v>0</v>
      </c>
      <c r="H28" s="29" t="s">
        <v>47</v>
      </c>
      <c r="J28">
        <v>89</v>
      </c>
      <c r="K28"/>
    </row>
    <row r="29" spans="1:11" ht="60" customHeight="1" x14ac:dyDescent="0.25">
      <c r="A29" s="13">
        <v>6</v>
      </c>
      <c r="B29" s="14" t="s">
        <v>48</v>
      </c>
      <c r="C29" s="28" t="s">
        <v>49</v>
      </c>
      <c r="D29" s="15" t="s">
        <v>35</v>
      </c>
      <c r="E29" s="16">
        <v>1</v>
      </c>
      <c r="F29" s="30"/>
      <c r="G29" s="16">
        <f t="shared" si="0"/>
        <v>0</v>
      </c>
      <c r="H29" s="29"/>
      <c r="J29">
        <v>93</v>
      </c>
      <c r="K29"/>
    </row>
    <row r="30" spans="1:11" ht="45" customHeight="1" x14ac:dyDescent="0.25">
      <c r="A30" s="13">
        <v>7</v>
      </c>
      <c r="B30" s="14" t="s">
        <v>50</v>
      </c>
      <c r="C30" s="28" t="s">
        <v>51</v>
      </c>
      <c r="D30" s="15" t="s">
        <v>35</v>
      </c>
      <c r="E30" s="16">
        <v>1</v>
      </c>
      <c r="F30" s="30"/>
      <c r="G30" s="16">
        <f t="shared" si="0"/>
        <v>0</v>
      </c>
      <c r="H30" s="29" t="s">
        <v>52</v>
      </c>
      <c r="J30">
        <v>110</v>
      </c>
      <c r="K30"/>
    </row>
    <row r="31" spans="1:11" ht="45" customHeight="1" x14ac:dyDescent="0.25">
      <c r="A31" s="13">
        <v>8</v>
      </c>
      <c r="B31" s="14" t="s">
        <v>53</v>
      </c>
      <c r="C31" s="28" t="s">
        <v>54</v>
      </c>
      <c r="D31" s="15" t="s">
        <v>35</v>
      </c>
      <c r="E31" s="16">
        <v>1</v>
      </c>
      <c r="F31" s="30"/>
      <c r="G31" s="16">
        <f t="shared" si="0"/>
        <v>0</v>
      </c>
      <c r="H31" s="29" t="s">
        <v>55</v>
      </c>
      <c r="J31">
        <v>130</v>
      </c>
      <c r="K31"/>
    </row>
    <row r="32" spans="1:11" ht="60" customHeight="1" x14ac:dyDescent="0.25">
      <c r="A32" s="13">
        <v>9</v>
      </c>
      <c r="B32" s="14" t="s">
        <v>56</v>
      </c>
      <c r="C32" s="28" t="s">
        <v>57</v>
      </c>
      <c r="D32" s="15" t="s">
        <v>35</v>
      </c>
      <c r="E32" s="16">
        <v>1</v>
      </c>
      <c r="F32" s="30"/>
      <c r="G32" s="16">
        <f t="shared" si="0"/>
        <v>0</v>
      </c>
      <c r="H32" s="29" t="s">
        <v>58</v>
      </c>
      <c r="J32">
        <v>302</v>
      </c>
      <c r="K32"/>
    </row>
    <row r="33" spans="1:11" ht="90" customHeight="1" x14ac:dyDescent="0.25">
      <c r="A33" s="13">
        <v>10</v>
      </c>
      <c r="B33" s="14" t="s">
        <v>59</v>
      </c>
      <c r="C33" s="28" t="s">
        <v>60</v>
      </c>
      <c r="D33" s="15" t="s">
        <v>35</v>
      </c>
      <c r="E33" s="16">
        <v>1</v>
      </c>
      <c r="F33" s="30"/>
      <c r="G33" s="16">
        <f t="shared" si="0"/>
        <v>0</v>
      </c>
      <c r="H33" s="29" t="s">
        <v>61</v>
      </c>
      <c r="J33">
        <v>497</v>
      </c>
      <c r="K33"/>
    </row>
    <row r="34" spans="1:11" ht="60" customHeight="1" x14ac:dyDescent="0.25">
      <c r="A34" s="13">
        <v>11</v>
      </c>
      <c r="B34" s="14" t="s">
        <v>62</v>
      </c>
      <c r="C34" s="28" t="s">
        <v>63</v>
      </c>
      <c r="D34" s="15" t="s">
        <v>35</v>
      </c>
      <c r="E34" s="16">
        <v>1</v>
      </c>
      <c r="F34" s="30"/>
      <c r="G34" s="16">
        <f t="shared" si="0"/>
        <v>0</v>
      </c>
      <c r="H34" s="29" t="s">
        <v>61</v>
      </c>
      <c r="J34">
        <v>498</v>
      </c>
      <c r="K34"/>
    </row>
    <row r="35" spans="1:11" ht="30" customHeight="1" x14ac:dyDescent="0.25">
      <c r="A35" s="13">
        <v>12</v>
      </c>
      <c r="B35" s="14" t="s">
        <v>64</v>
      </c>
      <c r="C35" s="28" t="s">
        <v>65</v>
      </c>
      <c r="D35" s="15" t="s">
        <v>66</v>
      </c>
      <c r="E35" s="16">
        <v>12</v>
      </c>
      <c r="F35" s="30"/>
      <c r="G35" s="16">
        <f t="shared" si="0"/>
        <v>0</v>
      </c>
      <c r="H35" s="29" t="s">
        <v>67</v>
      </c>
      <c r="J35">
        <v>148</v>
      </c>
      <c r="K35"/>
    </row>
    <row r="36" spans="1:11" ht="30" customHeight="1" x14ac:dyDescent="0.25">
      <c r="A36" s="13">
        <v>13</v>
      </c>
      <c r="B36" s="14" t="s">
        <v>68</v>
      </c>
      <c r="C36" s="28" t="s">
        <v>69</v>
      </c>
      <c r="D36" s="15" t="s">
        <v>66</v>
      </c>
      <c r="E36" s="16">
        <v>12</v>
      </c>
      <c r="F36" s="30"/>
      <c r="G36" s="16">
        <f t="shared" si="0"/>
        <v>0</v>
      </c>
      <c r="H36" s="29" t="s">
        <v>67</v>
      </c>
      <c r="J36">
        <v>149</v>
      </c>
      <c r="K36"/>
    </row>
    <row r="37" spans="1:11" ht="45" customHeight="1" x14ac:dyDescent="0.25">
      <c r="A37" s="13">
        <v>14</v>
      </c>
      <c r="B37" s="14" t="s">
        <v>70</v>
      </c>
      <c r="C37" s="28" t="s">
        <v>71</v>
      </c>
      <c r="D37" s="15" t="s">
        <v>66</v>
      </c>
      <c r="E37" s="16">
        <v>12</v>
      </c>
      <c r="F37" s="30"/>
      <c r="G37" s="16">
        <f t="shared" si="0"/>
        <v>0</v>
      </c>
      <c r="H37" s="29" t="s">
        <v>67</v>
      </c>
      <c r="J37">
        <v>151</v>
      </c>
      <c r="K37"/>
    </row>
    <row r="38" spans="1:11" ht="30" customHeight="1" x14ac:dyDescent="0.25">
      <c r="A38" s="13">
        <v>15</v>
      </c>
      <c r="B38" s="14" t="s">
        <v>72</v>
      </c>
      <c r="C38" s="28" t="s">
        <v>73</v>
      </c>
      <c r="D38" s="15" t="s">
        <v>74</v>
      </c>
      <c r="E38" s="16">
        <v>15</v>
      </c>
      <c r="F38" s="30"/>
      <c r="G38" s="16">
        <f t="shared" si="0"/>
        <v>0</v>
      </c>
      <c r="H38" s="29" t="s">
        <v>67</v>
      </c>
      <c r="J38">
        <v>152</v>
      </c>
      <c r="K38"/>
    </row>
    <row r="39" spans="1:11" ht="30" customHeight="1" x14ac:dyDescent="0.25">
      <c r="A39" s="13">
        <v>16</v>
      </c>
      <c r="B39" s="14" t="s">
        <v>75</v>
      </c>
      <c r="C39" s="28" t="s">
        <v>76</v>
      </c>
      <c r="D39" s="15" t="s">
        <v>35</v>
      </c>
      <c r="E39" s="16">
        <v>1</v>
      </c>
      <c r="F39" s="30"/>
      <c r="G39" s="16">
        <f t="shared" si="0"/>
        <v>0</v>
      </c>
      <c r="H39" s="29" t="s">
        <v>77</v>
      </c>
      <c r="J39">
        <v>209</v>
      </c>
      <c r="K39"/>
    </row>
    <row r="40" spans="1:11" ht="30" customHeight="1" x14ac:dyDescent="0.25">
      <c r="A40" s="13">
        <v>17</v>
      </c>
      <c r="B40" s="14" t="s">
        <v>78</v>
      </c>
      <c r="C40" s="28" t="s">
        <v>79</v>
      </c>
      <c r="D40" s="15" t="s">
        <v>35</v>
      </c>
      <c r="E40" s="16">
        <v>1</v>
      </c>
      <c r="F40" s="30"/>
      <c r="G40" s="16">
        <f t="shared" si="0"/>
        <v>0</v>
      </c>
      <c r="H40" s="29" t="s">
        <v>80</v>
      </c>
      <c r="J40">
        <v>252</v>
      </c>
      <c r="K40"/>
    </row>
    <row r="41" spans="1:11" ht="45" customHeight="1" x14ac:dyDescent="0.25">
      <c r="A41" s="13">
        <v>18</v>
      </c>
      <c r="B41" s="14" t="s">
        <v>81</v>
      </c>
      <c r="C41" s="28" t="s">
        <v>82</v>
      </c>
      <c r="D41" s="15" t="s">
        <v>35</v>
      </c>
      <c r="E41" s="16">
        <v>1</v>
      </c>
      <c r="F41" s="30"/>
      <c r="G41" s="16">
        <f t="shared" si="0"/>
        <v>0</v>
      </c>
      <c r="H41" s="29" t="s">
        <v>83</v>
      </c>
      <c r="J41">
        <v>253</v>
      </c>
      <c r="K41"/>
    </row>
    <row r="42" spans="1:11" ht="27" customHeight="1" x14ac:dyDescent="0.25">
      <c r="A42" s="76" t="s">
        <v>84</v>
      </c>
      <c r="B42" s="77"/>
      <c r="C42" s="77"/>
      <c r="D42" s="77"/>
      <c r="E42" s="77"/>
      <c r="F42" s="77"/>
      <c r="G42" s="27">
        <f>ROUND(0, 2)</f>
        <v>0</v>
      </c>
      <c r="H42" s="23"/>
      <c r="K42"/>
    </row>
    <row r="43" spans="1:11" ht="27" customHeight="1" x14ac:dyDescent="0.25">
      <c r="A43" s="98" t="s">
        <v>85</v>
      </c>
      <c r="B43" s="99"/>
      <c r="C43" s="99"/>
      <c r="D43" s="99"/>
      <c r="E43" s="99"/>
      <c r="F43" s="99"/>
      <c r="G43" s="12">
        <f>ROUND(0+G24+G25+G26+G27+G28+G29+G30+G31+G32+G33+G34+G35+G36+G37+G38+G39+G40+G41, 2)</f>
        <v>0</v>
      </c>
      <c r="K43"/>
    </row>
    <row r="44" spans="1:11" ht="27" customHeight="1" x14ac:dyDescent="0.25">
      <c r="A44" s="98" t="s">
        <v>86</v>
      </c>
      <c r="B44" s="99"/>
      <c r="C44" s="99"/>
      <c r="D44" s="99"/>
      <c r="E44" s="99"/>
      <c r="F44" s="99"/>
      <c r="G44" s="12">
        <f>G42+G43</f>
        <v>0</v>
      </c>
      <c r="K44"/>
    </row>
    <row r="45" spans="1:11" ht="27" customHeight="1" x14ac:dyDescent="0.25">
      <c r="A45" s="97" t="s">
        <v>87</v>
      </c>
      <c r="B45" s="97"/>
      <c r="C45" s="97"/>
      <c r="D45" s="97"/>
      <c r="E45" s="97"/>
      <c r="F45" s="97"/>
      <c r="G45" s="97"/>
      <c r="H45" s="97"/>
      <c r="K45"/>
    </row>
    <row r="46" spans="1:11" ht="27" customHeight="1" x14ac:dyDescent="0.25">
      <c r="A46" s="96" t="s">
        <v>88</v>
      </c>
      <c r="B46" s="96"/>
      <c r="C46" s="96"/>
      <c r="D46" s="96"/>
      <c r="E46" s="96"/>
      <c r="F46" s="96"/>
      <c r="G46" s="96"/>
      <c r="H46" s="96"/>
      <c r="K46"/>
    </row>
    <row r="47" spans="1:11" ht="15.75" customHeight="1" x14ac:dyDescent="0.25">
      <c r="A47" s="24"/>
      <c r="B47" s="74" t="s">
        <v>89</v>
      </c>
      <c r="C47" s="74"/>
      <c r="D47" s="74"/>
      <c r="E47" s="74"/>
      <c r="F47" s="75"/>
      <c r="K47"/>
    </row>
    <row r="48" spans="1:11" ht="45" customHeight="1" x14ac:dyDescent="0.25">
      <c r="A48" s="25" t="s">
        <v>90</v>
      </c>
      <c r="B48" s="31" t="s">
        <v>91</v>
      </c>
      <c r="C48" s="31"/>
      <c r="D48" s="31"/>
      <c r="E48" s="31"/>
      <c r="F48" s="32"/>
      <c r="K48"/>
    </row>
    <row r="49" spans="1:11" ht="60" customHeight="1" x14ac:dyDescent="0.25">
      <c r="A49" s="25" t="s">
        <v>92</v>
      </c>
      <c r="B49" s="31" t="s">
        <v>93</v>
      </c>
      <c r="C49" s="31"/>
      <c r="D49" s="31"/>
      <c r="E49" s="31"/>
      <c r="F49" s="32"/>
      <c r="K49"/>
    </row>
    <row r="50" spans="1:11" ht="45" customHeight="1" x14ac:dyDescent="0.25">
      <c r="A50" s="25" t="s">
        <v>94</v>
      </c>
      <c r="B50" s="31" t="s">
        <v>95</v>
      </c>
      <c r="C50" s="31"/>
      <c r="D50" s="31"/>
      <c r="E50" s="31"/>
      <c r="F50" s="32"/>
      <c r="K50"/>
    </row>
    <row r="51" spans="1:11" ht="75" customHeight="1" x14ac:dyDescent="0.25">
      <c r="A51" s="25" t="s">
        <v>96</v>
      </c>
      <c r="B51" s="31" t="s">
        <v>97</v>
      </c>
      <c r="C51" s="31"/>
      <c r="D51" s="31"/>
      <c r="E51" s="31"/>
      <c r="F51" s="32"/>
      <c r="K51"/>
    </row>
    <row r="52" spans="1:11" ht="120" customHeight="1" x14ac:dyDescent="0.25">
      <c r="A52" s="25" t="s">
        <v>98</v>
      </c>
      <c r="B52" s="31" t="s">
        <v>99</v>
      </c>
      <c r="C52" s="31"/>
      <c r="D52" s="31"/>
      <c r="E52" s="31"/>
      <c r="F52" s="32"/>
      <c r="K52"/>
    </row>
    <row r="53" spans="1:11" x14ac:dyDescent="0.25">
      <c r="A53" s="3"/>
      <c r="B53" s="26"/>
      <c r="C53" s="26"/>
      <c r="D53" s="26"/>
      <c r="E53" s="26"/>
      <c r="F53" s="26"/>
    </row>
    <row r="54" spans="1:11" x14ac:dyDescent="0.25">
      <c r="A54" s="3"/>
    </row>
    <row r="55" spans="1:11" x14ac:dyDescent="0.25">
      <c r="A55" s="3"/>
    </row>
    <row r="56" spans="1:11" x14ac:dyDescent="0.25">
      <c r="A56" s="3"/>
    </row>
    <row r="57" spans="1:11" x14ac:dyDescent="0.25">
      <c r="A57" s="3"/>
    </row>
    <row r="58" spans="1:11" x14ac:dyDescent="0.25">
      <c r="A58" s="3"/>
    </row>
    <row r="59" spans="1:11" x14ac:dyDescent="0.25">
      <c r="A59" s="3"/>
    </row>
    <row r="60" spans="1:11" x14ac:dyDescent="0.25">
      <c r="A60" s="3"/>
    </row>
    <row r="61" spans="1:11" x14ac:dyDescent="0.25">
      <c r="A61" s="3"/>
    </row>
    <row r="62" spans="1:11" x14ac:dyDescent="0.25">
      <c r="A62" s="3"/>
    </row>
    <row r="63" spans="1:11" x14ac:dyDescent="0.25">
      <c r="A63" s="3"/>
    </row>
    <row r="64" spans="1: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sheetData>
  <sheetProtection password="EB95" sheet="1"/>
  <mergeCells count="42">
    <mergeCell ref="B47:F47"/>
    <mergeCell ref="A42:F42"/>
    <mergeCell ref="D17:G17"/>
    <mergeCell ref="A19:C21"/>
    <mergeCell ref="D20:G20"/>
    <mergeCell ref="D21:G21"/>
    <mergeCell ref="A17:C17"/>
    <mergeCell ref="A18:C18"/>
    <mergeCell ref="D18:G18"/>
    <mergeCell ref="D19:G19"/>
    <mergeCell ref="A46:H46"/>
    <mergeCell ref="A45:H45"/>
    <mergeCell ref="A43:F43"/>
    <mergeCell ref="A44:F44"/>
    <mergeCell ref="A1:H1"/>
    <mergeCell ref="A8:C8"/>
    <mergeCell ref="D8:G8"/>
    <mergeCell ref="A7:C7"/>
    <mergeCell ref="D4:G4"/>
    <mergeCell ref="D5:G5"/>
    <mergeCell ref="D6:G6"/>
    <mergeCell ref="D7:G7"/>
    <mergeCell ref="A4:C4"/>
    <mergeCell ref="A5:C5"/>
    <mergeCell ref="A6:C6"/>
    <mergeCell ref="D2:E2"/>
    <mergeCell ref="D15:G15"/>
    <mergeCell ref="D16:G16"/>
    <mergeCell ref="A11:C11"/>
    <mergeCell ref="D11:G11"/>
    <mergeCell ref="A10:C10"/>
    <mergeCell ref="A12:C12"/>
    <mergeCell ref="A15:C15"/>
    <mergeCell ref="A16:C16"/>
    <mergeCell ref="D10:G10"/>
    <mergeCell ref="A14:G14"/>
    <mergeCell ref="D12:G12"/>
    <mergeCell ref="B48:F48"/>
    <mergeCell ref="B49:F49"/>
    <mergeCell ref="B50:F50"/>
    <mergeCell ref="B51:F51"/>
    <mergeCell ref="B52:F52"/>
  </mergeCells>
  <pageMargins left="0.7" right="0.7" top="0.78740157499999996" bottom="0.78740157499999996" header="0.3" footer="0.3"/>
  <pageSetup paperSize="9" scale="64" orientation="portrait" r:id="rId1"/>
  <colBreaks count="1" manualBreakCount="1">
    <brk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Ivana Chlumecká</dc:creator>
  <cp:keywords/>
  <dc:description/>
  <cp:lastModifiedBy>Kryl Radim</cp:lastModifiedBy>
  <dcterms:created xsi:type="dcterms:W3CDTF">2016-02-28T17:51:02Z</dcterms:created>
  <dcterms:modified xsi:type="dcterms:W3CDTF">2024-12-11T12:00:33Z</dcterms:modified>
  <cp:category/>
</cp:coreProperties>
</file>