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3 ŠPA\"/>
    </mc:Choice>
  </mc:AlternateContent>
  <xr:revisionPtr revIDLastSave="0" documentId="8_{911D3C25-AA97-43A7-A235-61282D2CE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 s="1"/>
</calcChain>
</file>

<file path=xl/sharedStrings.xml><?xml version="1.0" encoding="utf-8"?>
<sst xmlns="http://schemas.openxmlformats.org/spreadsheetml/2006/main" count="148" uniqueCount="127">
  <si>
    <t>Oprava volného bytu č. 11, ul. V. Košaře  4</t>
  </si>
  <si>
    <t>VZ č. 3/2025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</si>
  <si>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</si>
  <si>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</si>
  <si>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</si>
  <si>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</si>
  <si>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</si>
  <si>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</si>
  <si>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</si>
  <si>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</si>
  <si>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</si>
  <si>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</si>
  <si>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</si>
  <si>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</si>
  <si>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</si>
  <si>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</si>
  <si>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</si>
  <si>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125/4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</si>
  <si>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</si>
  <si>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</si>
  <si>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</si>
  <si>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</si>
  <si>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</si>
  <si>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</si>
  <si>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</si>
  <si>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</si>
  <si>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</si>
  <si>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</si>
  <si>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</si>
  <si>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</si>
  <si>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</si>
  <si>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</si>
  <si>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</si>
  <si>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</si>
  <si>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</si>
  <si>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</si>
  <si>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</si>
  <si>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</si>
  <si>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</si>
  <si>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</si>
  <si>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</si>
  <si>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</si>
  <si>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</si>
  <si>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</si>
  <si>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</si>
  <si>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</si>
  <si>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</si>
  <si>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</si>
  <si>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</si>
  <si>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</si>
  <si>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</si>
  <si>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</si>
  <si>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</si>
  <si>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</si>
  <si>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1.20</t>
  </si>
  <si>
    <t>2.25</t>
  </si>
  <si>
    <t>3.54</t>
  </si>
  <si>
    <t>3.60</t>
  </si>
  <si>
    <t>3.133</t>
  </si>
  <si>
    <t>4.5</t>
  </si>
  <si>
    <t>4.6</t>
  </si>
  <si>
    <t>7.11</t>
  </si>
  <si>
    <t>7.12</t>
  </si>
  <si>
    <t>7.16</t>
  </si>
  <si>
    <t>7.18</t>
  </si>
  <si>
    <t>9.5</t>
  </si>
  <si>
    <t>9.37</t>
  </si>
  <si>
    <t>11.9</t>
  </si>
  <si>
    <t>11.10</t>
  </si>
  <si>
    <t>11.13</t>
  </si>
  <si>
    <t>11.20</t>
  </si>
  <si>
    <t>11.23</t>
  </si>
  <si>
    <t>11.24</t>
  </si>
  <si>
    <t>11.25</t>
  </si>
  <si>
    <t>11.37</t>
  </si>
  <si>
    <t>11.39</t>
  </si>
  <si>
    <t>11.40</t>
  </si>
  <si>
    <t>revize elektroinstalace a elektrických spotřebičů bytu</t>
  </si>
  <si>
    <t>revize plynoinstalace, tlaková zkouška, vpuštění plynu, vystavení revizní zprávy (2x)</t>
  </si>
  <si>
    <t>oprava rozvodu elektroinstalace</t>
  </si>
  <si>
    <t>výměna vnitřních dveří – plné 60 cm</t>
  </si>
  <si>
    <t>výměna vnitřních dveří – prosklené 2/3 sklo 80 cm</t>
  </si>
  <si>
    <t>oprava vestavné/spižní skříně, viz poznámka</t>
  </si>
  <si>
    <t>nalepení obvodové lišty PVC</t>
  </si>
  <si>
    <t>montáž obvodové soklové plastové lišty včetně doplňků</t>
  </si>
  <si>
    <t>nátěr radiátorů</t>
  </si>
  <si>
    <t>nátěr rozvodů ÚT</t>
  </si>
  <si>
    <t>nátěr zárubní – šířka 80 cm</t>
  </si>
  <si>
    <t>nátěr parapetních desek vnitřních</t>
  </si>
  <si>
    <t>výměna zámku poštovní schránky</t>
  </si>
  <si>
    <t>doplňující práce viz poznámka</t>
  </si>
  <si>
    <t>vyčištění dlažby</t>
  </si>
  <si>
    <t>vyčištění PVC</t>
  </si>
  <si>
    <t>vyčištění WC mísy</t>
  </si>
  <si>
    <t>vyčištění kuchyňské linky 150 cm</t>
  </si>
  <si>
    <t>vyčištění spižní skříně</t>
  </si>
  <si>
    <t>vyčištění vestavěných skříní, viz poznámka</t>
  </si>
  <si>
    <t>vyčištění radiátoru</t>
  </si>
  <si>
    <t>vyčištění svítidel včetně odmaštění</t>
  </si>
  <si>
    <t>vyčištění zásuvek a vypínačů vč. odmaštění, viz poznámka</t>
  </si>
  <si>
    <t>vyčištění dveří/zárubní</t>
  </si>
  <si>
    <t>soubor</t>
  </si>
  <si>
    <t>bm</t>
  </si>
  <si>
    <t>m2</t>
  </si>
  <si>
    <t>2x revizní zpráva</t>
  </si>
  <si>
    <t xml:space="preserve">položku naceňte dle tabulky níže "Poznámky"  </t>
  </si>
  <si>
    <t>KOU - bílé - HDF s povrchovou úpravou CPL laminát (odsouhlasit objednatelem) vč. úpravy do stávajících zárubní a demontáže stávajícího kování z původního dveřního křídla a jeho montáže do nového (vyměněného) dveřního křídla!</t>
  </si>
  <si>
    <t>z PŘ do OP - bílé - HDF s povrchovou úpravou CPL laminát (odsouhlasit objednatelem) vč. úpravy do stávajících zárubní a demontáže stávajícího kování z původního dveřního křídla a jeho montáže do nového (vyměněného) dveřního křídla!</t>
  </si>
  <si>
    <t xml:space="preserve">seřízení dvířek (závěsů) vestavěné skříně v PŘ </t>
  </si>
  <si>
    <t>v OP - přelepení uvolněné stávající PVC lišty</t>
  </si>
  <si>
    <t>v KU - doplnění chybějící  vč. dodání - stejný odstín jako stávající lišty</t>
  </si>
  <si>
    <t xml:space="preserve">v KU - deskový  - bílý odstín - syntetika určená speciálně na radiátory (např. RADBAL S 2119) </t>
  </si>
  <si>
    <t xml:space="preserve">v OP - lokální oprava nátěru rozvodu ÚT (odřený) a radiátoru v OP (odřený) - bílý odstín - syntetika určená speciálně na radiátory (např. RADBAL S 2119) </t>
  </si>
  <si>
    <t>z PŘ do OP - oprava nátěru - bílá barva  syntetika</t>
  </si>
  <si>
    <t>v KU - bílá barva  - syntetika</t>
  </si>
  <si>
    <t>dodání a montáž 2 ks chybějících krytek zadní plastové lišty dřezové desky (barevně sladit k k stávající krycí liště), dodání 1 ks špuntu ke dřezu</t>
  </si>
  <si>
    <t>v KOU - 2 m2, na lodžii - 5 m2 (vč. vyčištění vnitřního a vnějšího parapetu okna na lodžii v LO)</t>
  </si>
  <si>
    <t>v KU - odstranění fleků na podlaze a vyčištění lišty PVC od barevné malby (o délce cca 3 bm) a lokálně v OP - odstranění žvýkačky a fleků</t>
  </si>
  <si>
    <t>vč. sedací desky  a laminátových dvířek do IŠ</t>
  </si>
  <si>
    <t>vč. odmaštění</t>
  </si>
  <si>
    <t>(o rozměrech 2,65x0,6x0,6 m)</t>
  </si>
  <si>
    <t>v PŘ (o rozměrech 2,88x2,65x0,6 m)</t>
  </si>
  <si>
    <t xml:space="preserve">v OP, LO a DP - deskové a stoupaček rozvodu ÚT v KU  </t>
  </si>
  <si>
    <t>v PŘ</t>
  </si>
  <si>
    <t>v celém bytě</t>
  </si>
  <si>
    <t xml:space="preserve">dveře i zárubně: na WC, z OP do KU, DP a LO a jen zárubní: do KOU </t>
  </si>
  <si>
    <t>6.1.2025 10:24:03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</si>
</sst>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4"/>
  <sheetViews>
    <sheetView showGridLines="0" tabSelected="1" topLeftCell="A13" zoomScale="115" zoomScaleNormal="115" workbookViewId="0">
      <selection activeCell="C24" sqref="C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2108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126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25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11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>
        <v>599430291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34</v>
      </c>
      <c r="E24" s="16">
        <v>1</v>
      </c>
      <c r="F24" s="34"/>
      <c r="G24" s="16">
        <f t="shared" ref="G24:G48" si="0">ROUND(E24*F24, 2)</f>
        <v>0</v>
      </c>
      <c r="H24" s="33"/>
      <c r="J24">
        <v>11</v>
      </c>
      <c r="K24"/>
    </row>
    <row r="25" spans="1:11" ht="45" customHeight="1" x14ac:dyDescent="0.25">
      <c r="A25" s="13">
        <v>2</v>
      </c>
      <c r="B25" s="14" t="s">
        <v>53</v>
      </c>
      <c r="C25" s="32" t="s">
        <v>77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104</v>
      </c>
      <c r="J25">
        <v>15</v>
      </c>
      <c r="K25"/>
    </row>
    <row r="26" spans="1:11" ht="60" customHeight="1" x14ac:dyDescent="0.25">
      <c r="A26" s="13">
        <v>3</v>
      </c>
      <c r="B26" s="14" t="s">
        <v>54</v>
      </c>
      <c r="C26" s="32" t="s">
        <v>78</v>
      </c>
      <c r="D26" s="15" t="s">
        <v>101</v>
      </c>
      <c r="E26" s="16">
        <v>1</v>
      </c>
      <c r="F26" s="34"/>
      <c r="G26" s="16">
        <f t="shared" si="0"/>
        <v>0</v>
      </c>
      <c r="H26" s="33"/>
      <c r="J26">
        <v>292</v>
      </c>
      <c r="K26"/>
    </row>
    <row r="27" spans="1:11" ht="45" customHeight="1" x14ac:dyDescent="0.25">
      <c r="A27" s="13">
        <v>4</v>
      </c>
      <c r="B27" s="14" t="s">
        <v>55</v>
      </c>
      <c r="C27" s="32" t="s">
        <v>79</v>
      </c>
      <c r="D27" s="15" t="s">
        <v>101</v>
      </c>
      <c r="E27" s="16">
        <v>1</v>
      </c>
      <c r="F27" s="34">
        <v>10000</v>
      </c>
      <c r="G27" s="16">
        <f t="shared" si="0"/>
        <v>10000</v>
      </c>
      <c r="H27" s="33" t="s">
        <v>105</v>
      </c>
      <c r="J27">
        <v>403</v>
      </c>
      <c r="K27"/>
    </row>
    <row r="28" spans="1:11" ht="135" customHeight="1" x14ac:dyDescent="0.25">
      <c r="A28" s="13">
        <v>5</v>
      </c>
      <c r="B28" s="14" t="s">
        <v>56</v>
      </c>
      <c r="C28" s="32" t="s">
        <v>80</v>
      </c>
      <c r="D28" s="15" t="s">
        <v>34</v>
      </c>
      <c r="E28" s="16">
        <v>1</v>
      </c>
      <c r="F28" s="34"/>
      <c r="G28" s="16">
        <f t="shared" si="0"/>
        <v>0</v>
      </c>
      <c r="H28" s="33" t="s">
        <v>106</v>
      </c>
      <c r="J28">
        <v>95</v>
      </c>
      <c r="K28"/>
    </row>
    <row r="29" spans="1:11" ht="135" customHeight="1" x14ac:dyDescent="0.25">
      <c r="A29" s="13">
        <v>6</v>
      </c>
      <c r="B29" s="14" t="s">
        <v>57</v>
      </c>
      <c r="C29" s="32" t="s">
        <v>81</v>
      </c>
      <c r="D29" s="15" t="s">
        <v>34</v>
      </c>
      <c r="E29" s="16">
        <v>1</v>
      </c>
      <c r="F29" s="34"/>
      <c r="G29" s="16">
        <f t="shared" si="0"/>
        <v>0</v>
      </c>
      <c r="H29" s="33" t="s">
        <v>107</v>
      </c>
      <c r="J29">
        <v>101</v>
      </c>
      <c r="K29"/>
    </row>
    <row r="30" spans="1:11" ht="45" customHeight="1" x14ac:dyDescent="0.25">
      <c r="A30" s="13">
        <v>7</v>
      </c>
      <c r="B30" s="14" t="s">
        <v>58</v>
      </c>
      <c r="C30" s="32" t="s">
        <v>82</v>
      </c>
      <c r="D30" s="15" t="s">
        <v>101</v>
      </c>
      <c r="E30" s="16">
        <v>1</v>
      </c>
      <c r="F30" s="34"/>
      <c r="G30" s="16">
        <f t="shared" si="0"/>
        <v>0</v>
      </c>
      <c r="H30" s="33" t="s">
        <v>108</v>
      </c>
      <c r="J30">
        <v>328</v>
      </c>
      <c r="K30"/>
    </row>
    <row r="31" spans="1:11" ht="45" customHeight="1" x14ac:dyDescent="0.25">
      <c r="A31" s="13">
        <v>8</v>
      </c>
      <c r="B31" s="14" t="s">
        <v>59</v>
      </c>
      <c r="C31" s="32" t="s">
        <v>83</v>
      </c>
      <c r="D31" s="15" t="s">
        <v>102</v>
      </c>
      <c r="E31" s="16">
        <v>2</v>
      </c>
      <c r="F31" s="34"/>
      <c r="G31" s="16">
        <f t="shared" si="0"/>
        <v>0</v>
      </c>
      <c r="H31" s="33" t="s">
        <v>109</v>
      </c>
      <c r="J31">
        <v>152</v>
      </c>
      <c r="K31"/>
    </row>
    <row r="32" spans="1:11" ht="60" customHeight="1" x14ac:dyDescent="0.25">
      <c r="A32" s="13">
        <v>9</v>
      </c>
      <c r="B32" s="14" t="s">
        <v>60</v>
      </c>
      <c r="C32" s="32" t="s">
        <v>84</v>
      </c>
      <c r="D32" s="15" t="s">
        <v>102</v>
      </c>
      <c r="E32" s="16">
        <v>1.25</v>
      </c>
      <c r="F32" s="34"/>
      <c r="G32" s="16">
        <f t="shared" si="0"/>
        <v>0</v>
      </c>
      <c r="H32" s="33" t="s">
        <v>110</v>
      </c>
      <c r="J32">
        <v>153</v>
      </c>
      <c r="K32"/>
    </row>
    <row r="33" spans="1:11" ht="75" customHeight="1" x14ac:dyDescent="0.25">
      <c r="A33" s="13">
        <v>10</v>
      </c>
      <c r="B33" s="14" t="s">
        <v>61</v>
      </c>
      <c r="C33" s="32" t="s">
        <v>85</v>
      </c>
      <c r="D33" s="15" t="s">
        <v>34</v>
      </c>
      <c r="E33" s="16">
        <v>1</v>
      </c>
      <c r="F33" s="34"/>
      <c r="G33" s="16">
        <f t="shared" si="0"/>
        <v>0</v>
      </c>
      <c r="H33" s="33" t="s">
        <v>111</v>
      </c>
      <c r="J33">
        <v>204</v>
      </c>
      <c r="K33"/>
    </row>
    <row r="34" spans="1:11" ht="105" customHeight="1" x14ac:dyDescent="0.25">
      <c r="A34" s="13">
        <v>11</v>
      </c>
      <c r="B34" s="14" t="s">
        <v>62</v>
      </c>
      <c r="C34" s="32" t="s">
        <v>86</v>
      </c>
      <c r="D34" s="15" t="s">
        <v>101</v>
      </c>
      <c r="E34" s="16">
        <v>1</v>
      </c>
      <c r="F34" s="34"/>
      <c r="G34" s="16">
        <f t="shared" si="0"/>
        <v>0</v>
      </c>
      <c r="H34" s="33" t="s">
        <v>112</v>
      </c>
      <c r="J34">
        <v>205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87</v>
      </c>
      <c r="D35" s="15" t="s">
        <v>34</v>
      </c>
      <c r="E35" s="16">
        <v>1</v>
      </c>
      <c r="F35" s="34"/>
      <c r="G35" s="16">
        <f t="shared" si="0"/>
        <v>0</v>
      </c>
      <c r="H35" s="33" t="s">
        <v>113</v>
      </c>
      <c r="J35">
        <v>209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88</v>
      </c>
      <c r="D36" s="15" t="s">
        <v>103</v>
      </c>
      <c r="E36" s="16">
        <v>0.3</v>
      </c>
      <c r="F36" s="34"/>
      <c r="G36" s="16">
        <f t="shared" si="0"/>
        <v>0</v>
      </c>
      <c r="H36" s="33" t="s">
        <v>114</v>
      </c>
      <c r="J36">
        <v>211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89</v>
      </c>
      <c r="D37" s="15" t="s">
        <v>34</v>
      </c>
      <c r="E37" s="16">
        <v>1</v>
      </c>
      <c r="F37" s="34"/>
      <c r="G37" s="16">
        <f t="shared" si="0"/>
        <v>0</v>
      </c>
      <c r="H37" s="33"/>
      <c r="J37">
        <v>241</v>
      </c>
      <c r="K37"/>
    </row>
    <row r="38" spans="1:11" ht="105" customHeight="1" x14ac:dyDescent="0.25">
      <c r="A38" s="13">
        <v>15</v>
      </c>
      <c r="B38" s="14" t="s">
        <v>66</v>
      </c>
      <c r="C38" s="32" t="s">
        <v>90</v>
      </c>
      <c r="D38" s="15" t="s">
        <v>101</v>
      </c>
      <c r="E38" s="16">
        <v>1</v>
      </c>
      <c r="F38" s="34"/>
      <c r="G38" s="16">
        <f t="shared" si="0"/>
        <v>0</v>
      </c>
      <c r="H38" s="33" t="s">
        <v>115</v>
      </c>
      <c r="J38">
        <v>514</v>
      </c>
      <c r="K38"/>
    </row>
    <row r="39" spans="1:11" ht="75" customHeight="1" x14ac:dyDescent="0.25">
      <c r="A39" s="13">
        <v>16</v>
      </c>
      <c r="B39" s="14" t="s">
        <v>67</v>
      </c>
      <c r="C39" s="32" t="s">
        <v>91</v>
      </c>
      <c r="D39" s="15" t="s">
        <v>103</v>
      </c>
      <c r="E39" s="16">
        <v>7</v>
      </c>
      <c r="F39" s="34"/>
      <c r="G39" s="16">
        <f t="shared" si="0"/>
        <v>0</v>
      </c>
      <c r="H39" s="33" t="s">
        <v>116</v>
      </c>
      <c r="J39">
        <v>271</v>
      </c>
      <c r="K39"/>
    </row>
    <row r="40" spans="1:11" ht="90" customHeight="1" x14ac:dyDescent="0.25">
      <c r="A40" s="13">
        <v>17</v>
      </c>
      <c r="B40" s="14" t="s">
        <v>68</v>
      </c>
      <c r="C40" s="32" t="s">
        <v>92</v>
      </c>
      <c r="D40" s="15" t="s">
        <v>103</v>
      </c>
      <c r="E40" s="16">
        <v>8</v>
      </c>
      <c r="F40" s="34"/>
      <c r="G40" s="16">
        <f t="shared" si="0"/>
        <v>0</v>
      </c>
      <c r="H40" s="33" t="s">
        <v>117</v>
      </c>
      <c r="J40">
        <v>272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93</v>
      </c>
      <c r="D41" s="15" t="s">
        <v>34</v>
      </c>
      <c r="E41" s="16">
        <v>1</v>
      </c>
      <c r="F41" s="34"/>
      <c r="G41" s="16">
        <f t="shared" si="0"/>
        <v>0</v>
      </c>
      <c r="H41" s="33" t="s">
        <v>118</v>
      </c>
      <c r="J41">
        <v>275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94</v>
      </c>
      <c r="D42" s="15" t="s">
        <v>34</v>
      </c>
      <c r="E42" s="16">
        <v>1</v>
      </c>
      <c r="F42" s="34"/>
      <c r="G42" s="16">
        <f t="shared" si="0"/>
        <v>0</v>
      </c>
      <c r="H42" s="33" t="s">
        <v>119</v>
      </c>
      <c r="J42">
        <v>282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95</v>
      </c>
      <c r="D43" s="15" t="s">
        <v>34</v>
      </c>
      <c r="E43" s="16">
        <v>1</v>
      </c>
      <c r="F43" s="34"/>
      <c r="G43" s="16">
        <f t="shared" si="0"/>
        <v>0</v>
      </c>
      <c r="H43" s="33" t="s">
        <v>120</v>
      </c>
      <c r="J43">
        <v>285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96</v>
      </c>
      <c r="D44" s="15" t="s">
        <v>34</v>
      </c>
      <c r="E44" s="16">
        <v>1</v>
      </c>
      <c r="F44" s="34"/>
      <c r="G44" s="16">
        <f t="shared" si="0"/>
        <v>0</v>
      </c>
      <c r="H44" s="33" t="s">
        <v>121</v>
      </c>
      <c r="J44">
        <v>286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97</v>
      </c>
      <c r="D45" s="15" t="s">
        <v>34</v>
      </c>
      <c r="E45" s="16">
        <v>3</v>
      </c>
      <c r="F45" s="34"/>
      <c r="G45" s="16">
        <f t="shared" si="0"/>
        <v>0</v>
      </c>
      <c r="H45" s="33" t="s">
        <v>122</v>
      </c>
      <c r="J45">
        <v>287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98</v>
      </c>
      <c r="D46" s="15" t="s">
        <v>34</v>
      </c>
      <c r="E46" s="16">
        <v>3</v>
      </c>
      <c r="F46" s="34"/>
      <c r="G46" s="16">
        <f t="shared" si="0"/>
        <v>0</v>
      </c>
      <c r="H46" s="33" t="s">
        <v>123</v>
      </c>
      <c r="J46">
        <v>362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99</v>
      </c>
      <c r="D47" s="15" t="s">
        <v>101</v>
      </c>
      <c r="E47" s="16">
        <v>1</v>
      </c>
      <c r="F47" s="34"/>
      <c r="G47" s="16">
        <f t="shared" si="0"/>
        <v>0</v>
      </c>
      <c r="H47" s="33" t="s">
        <v>124</v>
      </c>
      <c r="J47">
        <v>429</v>
      </c>
      <c r="K47"/>
    </row>
    <row r="48" spans="1:11" ht="60" customHeight="1" x14ac:dyDescent="0.25">
      <c r="A48" s="13">
        <v>25</v>
      </c>
      <c r="B48" s="14" t="s">
        <v>76</v>
      </c>
      <c r="C48" s="32" t="s">
        <v>100</v>
      </c>
      <c r="D48" s="15" t="s">
        <v>34</v>
      </c>
      <c r="E48" s="16">
        <v>5</v>
      </c>
      <c r="F48" s="34"/>
      <c r="G48" s="16">
        <f t="shared" si="0"/>
        <v>0</v>
      </c>
      <c r="H48" s="33" t="s">
        <v>125</v>
      </c>
      <c r="J48">
        <v>435</v>
      </c>
      <c r="K48"/>
    </row>
    <row r="49" spans="1:11" ht="27" customHeight="1" x14ac:dyDescent="0.25">
      <c r="A49" s="81" t="s">
        <v>52</v>
      </c>
      <c r="B49" s="82"/>
      <c r="C49" s="82"/>
      <c r="D49" s="82"/>
      <c r="E49" s="82"/>
      <c r="F49" s="82"/>
      <c r="G49" s="31">
        <f>ROUND(0, 2)</f>
        <v>0</v>
      </c>
      <c r="H49" s="23"/>
      <c r="K49"/>
    </row>
    <row r="50" spans="1:11" ht="27" customHeight="1" x14ac:dyDescent="0.25">
      <c r="A50" s="103" t="s">
        <v>51</v>
      </c>
      <c r="B50" s="104"/>
      <c r="C50" s="104"/>
      <c r="D50" s="104"/>
      <c r="E50" s="104"/>
      <c r="F50" s="104"/>
      <c r="G50" s="12">
        <f>ROUND(0+G24+G25+G26+G27+G28+G29+G30+G31+G32+G33+G34+G35+G36+G37+G38+G39+G40+G41+G42+G43+G44+G45+G46+G47+G48, 2)</f>
        <v>10000</v>
      </c>
      <c r="K50"/>
    </row>
    <row r="51" spans="1:11" ht="27" customHeight="1" x14ac:dyDescent="0.25">
      <c r="A51" s="103" t="s">
        <v>50</v>
      </c>
      <c r="B51" s="104"/>
      <c r="C51" s="104"/>
      <c r="D51" s="104"/>
      <c r="E51" s="104"/>
      <c r="F51" s="104"/>
      <c r="G51" s="12">
        <f>G49+G50</f>
        <v>10000</v>
      </c>
      <c r="K51"/>
    </row>
    <row r="52" spans="1:11" ht="27" customHeight="1" x14ac:dyDescent="0.25">
      <c r="A52" s="102" t="s">
        <v>49</v>
      </c>
      <c r="B52" s="102"/>
      <c r="C52" s="102"/>
      <c r="D52" s="102"/>
      <c r="E52" s="102"/>
      <c r="F52" s="102"/>
      <c r="G52" s="102"/>
      <c r="H52" s="102"/>
      <c r="K52"/>
    </row>
    <row r="53" spans="1:11" ht="27" customHeight="1" x14ac:dyDescent="0.25">
      <c r="A53" s="101" t="s">
        <v>48</v>
      </c>
      <c r="B53" s="101"/>
      <c r="C53" s="101"/>
      <c r="D53" s="101"/>
      <c r="E53" s="101"/>
      <c r="F53" s="101"/>
      <c r="G53" s="101"/>
      <c r="H53" s="101"/>
      <c r="K53"/>
    </row>
    <row r="54" spans="1:11" ht="35.1" customHeight="1" x14ac:dyDescent="0.25">
      <c r="A54" s="27" t="s">
        <v>47</v>
      </c>
      <c r="B54" s="28"/>
      <c r="C54" s="28"/>
      <c r="D54" s="28"/>
      <c r="E54" s="29"/>
      <c r="F54" s="35"/>
      <c r="G54" s="26" t="s">
        <v>46</v>
      </c>
      <c r="H54" s="1"/>
      <c r="K54"/>
    </row>
    <row r="55" spans="1:11" ht="15.75" customHeight="1" x14ac:dyDescent="0.25">
      <c r="A55" s="24"/>
      <c r="B55" s="79" t="s">
        <v>45</v>
      </c>
      <c r="C55" s="79"/>
      <c r="D55" s="79"/>
      <c r="E55" s="79"/>
      <c r="F55" s="80"/>
      <c r="K55"/>
    </row>
    <row r="56" spans="1:11" ht="45" customHeight="1" x14ac:dyDescent="0.25">
      <c r="A56" s="25" t="s">
        <v>44</v>
      </c>
      <c r="B56" s="36" t="s">
        <v>43</v>
      </c>
      <c r="C56" s="36"/>
      <c r="D56" s="36"/>
      <c r="E56" s="36"/>
      <c r="F56" s="37"/>
      <c r="K56"/>
    </row>
    <row r="57" spans="1:11" ht="60" customHeight="1" x14ac:dyDescent="0.25">
      <c r="A57" s="25" t="s">
        <v>42</v>
      </c>
      <c r="B57" s="36" t="s">
        <v>41</v>
      </c>
      <c r="C57" s="36"/>
      <c r="D57" s="36"/>
      <c r="E57" s="36"/>
      <c r="F57" s="37"/>
      <c r="K57"/>
    </row>
    <row r="58" spans="1:11" ht="45" customHeight="1" x14ac:dyDescent="0.25">
      <c r="A58" s="25" t="s">
        <v>40</v>
      </c>
      <c r="B58" s="36" t="s">
        <v>39</v>
      </c>
      <c r="C58" s="36"/>
      <c r="D58" s="36"/>
      <c r="E58" s="36"/>
      <c r="F58" s="37"/>
      <c r="K58"/>
    </row>
    <row r="59" spans="1:11" ht="75" customHeight="1" x14ac:dyDescent="0.25">
      <c r="A59" s="25" t="s">
        <v>38</v>
      </c>
      <c r="B59" s="36" t="s">
        <v>37</v>
      </c>
      <c r="C59" s="36"/>
      <c r="D59" s="36"/>
      <c r="E59" s="36"/>
      <c r="F59" s="37"/>
      <c r="K59"/>
    </row>
    <row r="60" spans="1:11" ht="120" customHeight="1" x14ac:dyDescent="0.25">
      <c r="A60" s="25" t="s">
        <v>36</v>
      </c>
      <c r="B60" s="36" t="s">
        <v>35</v>
      </c>
      <c r="C60" s="36"/>
      <c r="D60" s="36"/>
      <c r="E60" s="36"/>
      <c r="F60" s="37"/>
      <c r="K60"/>
    </row>
    <row r="61" spans="1:11" x14ac:dyDescent="0.25">
      <c r="A61" s="3"/>
      <c r="B61" s="30"/>
      <c r="C61" s="30"/>
      <c r="D61" s="30"/>
      <c r="E61" s="30"/>
      <c r="F61" s="30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</sheetData>
  <sheetProtection password="EB95" sheet="1"/>
  <mergeCells count="42">
    <mergeCell ref="B55:F55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2025-01-07T12:08:19Z</cp:lastPrinted>
  <dcterms:created xsi:type="dcterms:W3CDTF">2016-02-28T17:51:02Z</dcterms:created>
  <dcterms:modified xsi:type="dcterms:W3CDTF">2025-01-08T15:45:44Z</dcterms:modified>
  <cp:category/>
</cp:coreProperties>
</file>