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kornasovakv\Dokumenty\Byty DNS 2017, 2018, 2019, 2020,2021,2022,2023\DNS 2025\Odborářská 74 byt 9 po Mindek\"/>
    </mc:Choice>
  </mc:AlternateContent>
  <xr:revisionPtr revIDLastSave="0" documentId="13_ncr:1_{F5A6B10E-4769-44A0-A15D-A4209311B6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3" i="1" l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4" i="1" l="1"/>
  <c r="G75" i="1"/>
  <c r="G76" i="1" l="1"/>
</calcChain>
</file>

<file path=xl/sharedStrings.xml><?xml version="1.0" encoding="utf-8"?>
<sst xmlns="http://schemas.openxmlformats.org/spreadsheetml/2006/main" count="246" uniqueCount="199">
  <si>
    <t>Oprava volného bytu č. 9, Odborářská 74</t>
  </si>
  <si>
    <t>VZ č. 31/2025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</si>
  <si>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</si>
  <si>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</si>
  <si>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</si>
  <si>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</si>
  <si>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</si>
  <si>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</si>
  <si>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</si>
  <si>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</si>
  <si>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</si>
  <si>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</si>
  <si>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</si>
  <si>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</si>
  <si>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</si>
  <si>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</si>
  <si>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</si>
  <si>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678/74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</si>
  <si>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</si>
  <si>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</si>
  <si>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</si>
  <si>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</si>
  <si>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</si>
  <si>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</si>
  <si>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</si>
  <si>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</si>
  <si>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</si>
  <si>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</si>
  <si>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</si>
  <si>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</si>
  <si>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</si>
  <si>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</si>
  <si>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</si>
  <si>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</si>
  <si>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</si>
  <si>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</si>
  <si>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</si>
  <si>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</si>
  <si>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</si>
  <si>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</si>
  <si>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</si>
  <si>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</si>
  <si>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</si>
  <si>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</si>
  <si>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</si>
  <si>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</si>
  <si>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</si>
  <si>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</si>
  <si>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</si>
  <si>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</si>
  <si>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</si>
  <si>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</si>
  <si>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</si>
  <si>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</si>
  <si>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</si>
  <si>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1.19</t>
  </si>
  <si>
    <t>1.22</t>
  </si>
  <si>
    <t>2.25</t>
  </si>
  <si>
    <t>3.2</t>
  </si>
  <si>
    <t>3.3</t>
  </si>
  <si>
    <t>3.7</t>
  </si>
  <si>
    <t>3.15</t>
  </si>
  <si>
    <t>3.16</t>
  </si>
  <si>
    <t>3.17</t>
  </si>
  <si>
    <t>3.22</t>
  </si>
  <si>
    <t>3.26</t>
  </si>
  <si>
    <t>3.34</t>
  </si>
  <si>
    <t>3.55</t>
  </si>
  <si>
    <t>3.69</t>
  </si>
  <si>
    <t>3.78</t>
  </si>
  <si>
    <t>3.79</t>
  </si>
  <si>
    <t>3.82</t>
  </si>
  <si>
    <t>3.83</t>
  </si>
  <si>
    <t>3.86</t>
  </si>
  <si>
    <t>3.118</t>
  </si>
  <si>
    <t>3.139</t>
  </si>
  <si>
    <t>3.162</t>
  </si>
  <si>
    <t>3.168</t>
  </si>
  <si>
    <t>3.189</t>
  </si>
  <si>
    <t>3.203</t>
  </si>
  <si>
    <t>3.204</t>
  </si>
  <si>
    <t>3.212</t>
  </si>
  <si>
    <t>4.1</t>
  </si>
  <si>
    <t>4.2</t>
  </si>
  <si>
    <t>4.4</t>
  </si>
  <si>
    <t>4.5</t>
  </si>
  <si>
    <t>5.1</t>
  </si>
  <si>
    <t>5.4</t>
  </si>
  <si>
    <t>5.6</t>
  </si>
  <si>
    <t>6.29</t>
  </si>
  <si>
    <t>7.11</t>
  </si>
  <si>
    <t>7.12</t>
  </si>
  <si>
    <t>7.15</t>
  </si>
  <si>
    <t>7.16</t>
  </si>
  <si>
    <t>8.11</t>
  </si>
  <si>
    <t>8.12</t>
  </si>
  <si>
    <t>8.19</t>
  </si>
  <si>
    <t>8.20</t>
  </si>
  <si>
    <t>8.22</t>
  </si>
  <si>
    <t>8.26</t>
  </si>
  <si>
    <t>9.24</t>
  </si>
  <si>
    <t>11.8</t>
  </si>
  <si>
    <t>11.9</t>
  </si>
  <si>
    <t>11.36</t>
  </si>
  <si>
    <t>odstranění závad zjištěných při elektro revizi nebo kontrole el. spotřebičů</t>
  </si>
  <si>
    <t>revize elektroinstalace a elektrických spotřebičů bytu</t>
  </si>
  <si>
    <t>oprava rozvodu elektroinstalace</t>
  </si>
  <si>
    <t>výměna wc mísy</t>
  </si>
  <si>
    <t>výměna sedací desky</t>
  </si>
  <si>
    <t>výměna umyvadla včetně příslušenství</t>
  </si>
  <si>
    <t>výměna sprchové vaničky</t>
  </si>
  <si>
    <t>obezdění sprchové vaničky</t>
  </si>
  <si>
    <t>obložení sprchové vaničky</t>
  </si>
  <si>
    <t>výměna baterie dřezové stojánkové pákové</t>
  </si>
  <si>
    <t>výměna baterie umyvadlové stojánkové pákové</t>
  </si>
  <si>
    <t>výměna pračkového ventilu</t>
  </si>
  <si>
    <t>výměna vnitřních dveří – plné 70 cm</t>
  </si>
  <si>
    <t>výměna dveřního prahu – délka 80 cm</t>
  </si>
  <si>
    <t>výměna přechodových lišt – délka 70 cm</t>
  </si>
  <si>
    <t>výměna přechodových lišt – délka 80 cm</t>
  </si>
  <si>
    <t>výměna dveřního kování</t>
  </si>
  <si>
    <t>výměna zámku u dveří</t>
  </si>
  <si>
    <t>výměna zárubně ocelové pro dveře – šířky 80 cm</t>
  </si>
  <si>
    <t>výměna větracích mřížek</t>
  </si>
  <si>
    <t>demontáž větracích mřížek</t>
  </si>
  <si>
    <t>dodávka a montáž digestoře recirkulační</t>
  </si>
  <si>
    <t>zřízení osvětlení pod kuchyňskou linku</t>
  </si>
  <si>
    <t>dodání a montáž elektrické varné desky vestavné -viz poznámka</t>
  </si>
  <si>
    <t>Montáž dřezového sifonu - viz poznámka</t>
  </si>
  <si>
    <t>Dodávka a montáž KU linky vč. dřezu , dřezové desky s ukončovacími lištami - viz poznámka</t>
  </si>
  <si>
    <t>výměna vnitřních dveří – prosklené 3/3 sklo svislý pruh, 80 cm</t>
  </si>
  <si>
    <t>stržení původního PVC</t>
  </si>
  <si>
    <t>úprava podkladu – nivelace vč. penetrace</t>
  </si>
  <si>
    <t>položení PVC – vyšší zátěž, celoplošně podlepit</t>
  </si>
  <si>
    <t>nalepení obvodové lišty PVC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</si>
  <si>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</si>
  <si>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</si>
  <si>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</si>
  <si>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zhotovení nového keramického obkladu včetně úpravy podkladu pod obklad v KU mezi horním a spodním dílem KL a kolem sporáku</t>
  </si>
  <si>
    <t>nátěr radiátorů</t>
  </si>
  <si>
    <t>nátěr rozvodů ÚT</t>
  </si>
  <si>
    <t>nátěr zárubní – šířka 70 cm</t>
  </si>
  <si>
    <t>nátěr zárubní – šířka 80 cm</t>
  </si>
  <si>
    <t>vypouštění topného systému, viz poznámka</t>
  </si>
  <si>
    <t>napouštění topného systému, viz poznámka</t>
  </si>
  <si>
    <t>výměna radiátoru – deskový, včetně D+M RTN, viz poznámka</t>
  </si>
  <si>
    <t>výměna termoregulačního ventilu, včetně hlavice</t>
  </si>
  <si>
    <t>odvzdušnění topného systému, viz poznámka</t>
  </si>
  <si>
    <t>demontáž plynového potrubí</t>
  </si>
  <si>
    <t>demontáž bytových doplňků, viz poznámka</t>
  </si>
  <si>
    <t>vyčištění keramického obkladu</t>
  </si>
  <si>
    <t>vyčištění dlažby</t>
  </si>
  <si>
    <t>celkový úklid po opravách</t>
  </si>
  <si>
    <t>soubor</t>
  </si>
  <si>
    <t>m2</t>
  </si>
  <si>
    <t>bm</t>
  </si>
  <si>
    <t xml:space="preserve">položku naceňte dle tabulky níže "Poznámky" zásuvky a vypínače TANGO, výměna zásuvky za dvou zásuvku v KU mezi linkou </t>
  </si>
  <si>
    <t>zhotovení zásuvky pro digestoř, pro automatickou pračku a pro el. varnou desku, zhotovení  zasekání stávajícího rozvodu STA do zdi včetně zednického zapravení a výměny zásuvky STA</t>
  </si>
  <si>
    <t>závěsný geberit</t>
  </si>
  <si>
    <t>55cm včetně sifonu lahvový chrom</t>
  </si>
  <si>
    <t>akrylátové čtvercové 90 x 90 hlubší včetně odpadu</t>
  </si>
  <si>
    <t>dekor odsouhlasit s technikem</t>
  </si>
  <si>
    <t>s vyměnitelnou kartuší záruka min. 5 let, včetně úpravy rozvodu vody</t>
  </si>
  <si>
    <t xml:space="preserve">s vyměnitelnou kartuší záruka min. 5 let, </t>
  </si>
  <si>
    <t>v KU</t>
  </si>
  <si>
    <t>70/L KOUP. - povrchová úprava CPL laminát dle výběru objednatele</t>
  </si>
  <si>
    <t>u vstupních bytových dveří dubový lakovaný</t>
  </si>
  <si>
    <t>KOUP - hliníková rohová</t>
  </si>
  <si>
    <t>KU, OP - hliníková</t>
  </si>
  <si>
    <t xml:space="preserve">OP, KOUP KOV-nerez mat, do koupelny WC zámek ostatní dozický klíč </t>
  </si>
  <si>
    <t>OP, KOUP</t>
  </si>
  <si>
    <t>KU/L-levé</t>
  </si>
  <si>
    <t>KOUP 0,20x0,20  bílá plastová s ovládací žaluzií včetně zednického zapravení</t>
  </si>
  <si>
    <t>0,15 x 0,30 v OP, 0,15 x 0,15 v PŔ včetně zazdění otvorů a zednického zapravení z obou stran z předsíně i z hlavní chodby</t>
  </si>
  <si>
    <t>včetně úpravy elektroinstalace z rozváděče z předsíně do kuchyně včetně zednického zapravení</t>
  </si>
  <si>
    <t>sklokeramická dvouplotýnková s umístěním v dřezové desce s mechanickým ovládáním včetně úpravy elektroinstalace z rozváděče z předsíně do kuchyně včetně zednického zapravení</t>
  </si>
  <si>
    <t>s vývodem pro AP včetně novodurového odpadu</t>
  </si>
  <si>
    <t>cca 2,10 m až po zárubeň včetně skříňky nad digestoř, tl. lamina min. 18 mm, ve spodním díle 4 šuplíky s kolejničkami, ve spodní části volný prostor pro umístění pračky zakončený boční deskou, ABS hrany tl. 2 mm, zavírače zásuvek a dvířek s měkkým dorazem při otevírání a zavírání, kování úchyty vodorovné tyčové al. matný, spodní skříňky osadit na nožkách s krycí lištou - ukončená transparentní lištou, včetně nerez dřezu min. tl. 0,8 mm s odkapnou plochou, otvorem pro stojánkovou baterii a se zápachovou uzávěrkou uzavírací vtok clic - clac, včetně dřezové desky cca 2,10 m až po zárubeň tl. 38mm, včetně hliníkové zadní lišty ve styku s obkladem a hliníkové boční hrany, dopojení vody a odpadu (dekory odsouhlasit s objednatelem)</t>
  </si>
  <si>
    <t>OP 80/P, -  povrchová úprava CPL laminát dle výběru objednatele</t>
  </si>
  <si>
    <t>KU, OP, PŔ</t>
  </si>
  <si>
    <t>KU, OP, PŔ nivelace tl.do 10 mm</t>
  </si>
  <si>
    <t>KU,OP, PŔ, dekor laminátové podlahy, celoplošně podlepit nášlapná vrstva min. 0,7 mm - dekor konzultovat s technikem</t>
  </si>
  <si>
    <t>KU,OP, PŔ, obvodový pásek PVC 30 x 30 mm</t>
  </si>
  <si>
    <t>celý byt, včetně úpravy podkladu, penetrace, perlinky, lepidla, rohovníků, srovnání špalet kolem konstrukčních otvorů a za ÚT, rohy s perlinkou okolo oken</t>
  </si>
  <si>
    <t xml:space="preserve">celý byt </t>
  </si>
  <si>
    <t>v KU,OP,PŘ ,KOUP  celý byt barva otěruvzdorná</t>
  </si>
  <si>
    <t>KU včetně boční stěny a doložení obkladu až k digestoři, včetně   srovnání podkladu pod obklad do tl. 30mm  (dekor odsouhlasit s objednatelem)</t>
  </si>
  <si>
    <t>KU 10 litinových článků,  KOUP - žebřík barva bílá určená speciálně na radiátory (např. RADBAL S 2119)</t>
  </si>
  <si>
    <t>celý byt barva bílá určená speciálně na radiátory (např. RADBAL S 2119)</t>
  </si>
  <si>
    <t>KOUP barva bílá syntetika</t>
  </si>
  <si>
    <t>KU, OP barva bílá syntetika, u vstupních byt. dveří barva hnědá syntetika</t>
  </si>
  <si>
    <t>z důvodu výměny UT a TRV</t>
  </si>
  <si>
    <t>v OP včetně úpravy rozvodu výkon 1154 kW vč. odvzdušňovacího ventilu, demontáže a zpětné montáže ITN odbornou firmou Po výměně radiátoru kontaktovat fa TECHEM, tel: 724 246 497 ke zpětné montáži ITN.</t>
  </si>
  <si>
    <t>OP,KU,KOUP např. DANFOS</t>
  </si>
  <si>
    <t>v PŘ včetně zednického zapravení</t>
  </si>
  <si>
    <t>kovové lišty na televizi v OP</t>
  </si>
  <si>
    <t>v koupelně</t>
  </si>
  <si>
    <t>silně zapáchající byt po soudním stěhování včetně řádného umytí 2 ks dvoukřídlých oken rámů a žaluzií</t>
  </si>
  <si>
    <t>10.3.2025 10:20:23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</si>
</sst>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9"/>
  <sheetViews>
    <sheetView showGridLines="0" tabSelected="1" zoomScale="115" zoomScaleNormal="115" workbookViewId="0">
      <selection activeCell="A74" sqref="A74:F74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0" t="s">
        <v>0</v>
      </c>
      <c r="B1" s="71"/>
      <c r="C1" s="71"/>
      <c r="D1" s="72"/>
      <c r="E1" s="72"/>
      <c r="F1" s="71"/>
      <c r="G1" s="71"/>
      <c r="H1" s="73"/>
      <c r="J1">
        <v>2141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198</v>
      </c>
      <c r="K3"/>
    </row>
    <row r="4" spans="1:11" ht="15" customHeight="1" x14ac:dyDescent="0.25">
      <c r="A4" s="54" t="s">
        <v>2</v>
      </c>
      <c r="B4" s="55"/>
      <c r="C4" s="55"/>
      <c r="D4" s="77" t="s">
        <v>3</v>
      </c>
      <c r="E4" s="77"/>
      <c r="F4" s="77"/>
      <c r="G4" s="78"/>
      <c r="H4" s="6"/>
      <c r="J4">
        <v>50</v>
      </c>
      <c r="K4"/>
    </row>
    <row r="5" spans="1:11" ht="15" customHeight="1" x14ac:dyDescent="0.25">
      <c r="A5" s="60" t="s">
        <v>4</v>
      </c>
      <c r="B5" s="46"/>
      <c r="C5" s="46"/>
      <c r="D5" s="79" t="s">
        <v>5</v>
      </c>
      <c r="E5" s="79"/>
      <c r="F5" s="79"/>
      <c r="G5" s="80"/>
      <c r="H5" s="6"/>
      <c r="K5"/>
    </row>
    <row r="6" spans="1:11" ht="15" customHeight="1" x14ac:dyDescent="0.25">
      <c r="A6" s="60" t="s">
        <v>6</v>
      </c>
      <c r="B6" s="46"/>
      <c r="C6" s="46"/>
      <c r="D6" s="79" t="s">
        <v>7</v>
      </c>
      <c r="E6" s="79"/>
      <c r="F6" s="79"/>
      <c r="G6" s="80"/>
      <c r="H6" s="6"/>
      <c r="K6"/>
    </row>
    <row r="7" spans="1:11" ht="15" customHeight="1" x14ac:dyDescent="0.25">
      <c r="A7" s="57" t="s">
        <v>8</v>
      </c>
      <c r="B7" s="58"/>
      <c r="C7" s="58"/>
      <c r="D7" s="81" t="s">
        <v>9</v>
      </c>
      <c r="E7" s="81"/>
      <c r="F7" s="81"/>
      <c r="G7" s="82"/>
      <c r="H7" s="6"/>
      <c r="K7"/>
    </row>
    <row r="8" spans="1:11" ht="15" customHeight="1" x14ac:dyDescent="0.25">
      <c r="A8" s="74"/>
      <c r="B8" s="75"/>
      <c r="C8" s="75"/>
      <c r="D8" s="76"/>
      <c r="E8" s="76"/>
      <c r="F8" s="76"/>
      <c r="G8" s="7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54" t="s">
        <v>10</v>
      </c>
      <c r="B10" s="55"/>
      <c r="C10" s="56"/>
      <c r="D10" s="61"/>
      <c r="E10" s="62"/>
      <c r="F10" s="62"/>
      <c r="G10" s="63"/>
      <c r="H10" s="6"/>
    </row>
    <row r="11" spans="1:11" x14ac:dyDescent="0.25">
      <c r="A11" s="48" t="s">
        <v>11</v>
      </c>
      <c r="B11" s="49"/>
      <c r="C11" s="50"/>
      <c r="D11" s="51"/>
      <c r="E11" s="52"/>
      <c r="F11" s="52"/>
      <c r="G11" s="53"/>
      <c r="H11" s="6"/>
    </row>
    <row r="12" spans="1:11" ht="15.75" customHeight="1" x14ac:dyDescent="0.25">
      <c r="A12" s="57" t="s">
        <v>12</v>
      </c>
      <c r="B12" s="58"/>
      <c r="C12" s="58"/>
      <c r="D12" s="67"/>
      <c r="E12" s="68"/>
      <c r="F12" s="68"/>
      <c r="G12" s="69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64" t="s">
        <v>13</v>
      </c>
      <c r="B14" s="65"/>
      <c r="C14" s="65"/>
      <c r="D14" s="65"/>
      <c r="E14" s="65"/>
      <c r="F14" s="65"/>
      <c r="G14" s="66"/>
      <c r="H14" s="6"/>
      <c r="K14"/>
    </row>
    <row r="15" spans="1:11" x14ac:dyDescent="0.25">
      <c r="A15" s="59" t="s">
        <v>14</v>
      </c>
      <c r="B15" s="44"/>
      <c r="C15" s="44"/>
      <c r="D15" s="44" t="s">
        <v>15</v>
      </c>
      <c r="E15" s="44"/>
      <c r="F15" s="44"/>
      <c r="G15" s="45"/>
      <c r="H15" s="6"/>
    </row>
    <row r="16" spans="1:11" x14ac:dyDescent="0.25">
      <c r="A16" s="60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0" t="s">
        <v>18</v>
      </c>
      <c r="B17" s="46"/>
      <c r="C17" s="46"/>
      <c r="D17" s="46">
        <v>9</v>
      </c>
      <c r="E17" s="46"/>
      <c r="F17" s="46"/>
      <c r="G17" s="47"/>
      <c r="H17" s="6"/>
    </row>
    <row r="18" spans="1:11" x14ac:dyDescent="0.25">
      <c r="A18" s="60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89" t="s">
        <v>21</v>
      </c>
      <c r="B19" s="90"/>
      <c r="C19" s="91"/>
      <c r="D19" s="104" t="s">
        <v>22</v>
      </c>
      <c r="E19" s="105"/>
      <c r="F19" s="105"/>
      <c r="G19" s="106"/>
      <c r="H19" s="6"/>
      <c r="K19"/>
    </row>
    <row r="20" spans="1:11" ht="14.25" customHeight="1" x14ac:dyDescent="0.25">
      <c r="A20" s="92"/>
      <c r="B20" s="93"/>
      <c r="C20" s="94"/>
      <c r="D20" s="98" t="s">
        <v>23</v>
      </c>
      <c r="E20" s="99"/>
      <c r="F20" s="99"/>
      <c r="G20" s="100"/>
      <c r="H20" s="6"/>
      <c r="K20"/>
    </row>
    <row r="21" spans="1:11" ht="13.5" customHeight="1" x14ac:dyDescent="0.25">
      <c r="A21" s="95"/>
      <c r="B21" s="96"/>
      <c r="C21" s="97"/>
      <c r="D21" s="101" t="s">
        <v>24</v>
      </c>
      <c r="E21" s="102"/>
      <c r="F21" s="102"/>
      <c r="G21" s="103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/>
      <c r="G24" s="16">
        <f t="shared" ref="G24:G55" si="0">ROUND(E24*F24, 2)</f>
        <v>0</v>
      </c>
      <c r="H24" s="33" t="s">
        <v>36</v>
      </c>
      <c r="J24">
        <v>11</v>
      </c>
      <c r="K24"/>
    </row>
    <row r="25" spans="1:11" ht="90" customHeight="1" x14ac:dyDescent="0.25">
      <c r="A25" s="13">
        <v>2</v>
      </c>
      <c r="B25" s="14" t="s">
        <v>55</v>
      </c>
      <c r="C25" s="32" t="s">
        <v>104</v>
      </c>
      <c r="D25" s="15" t="s">
        <v>153</v>
      </c>
      <c r="E25" s="16">
        <v>1</v>
      </c>
      <c r="F25" s="40">
        <v>10000</v>
      </c>
      <c r="G25" s="16">
        <f t="shared" si="0"/>
        <v>10000</v>
      </c>
      <c r="H25" s="33" t="s">
        <v>156</v>
      </c>
      <c r="J25">
        <v>19</v>
      </c>
      <c r="K25"/>
    </row>
    <row r="26" spans="1:11" ht="45" customHeight="1" x14ac:dyDescent="0.25">
      <c r="A26" s="13">
        <v>3</v>
      </c>
      <c r="B26" s="14" t="s">
        <v>56</v>
      </c>
      <c r="C26" s="32" t="s">
        <v>105</v>
      </c>
      <c r="D26" s="15" t="s">
        <v>20</v>
      </c>
      <c r="E26" s="16">
        <v>1</v>
      </c>
      <c r="F26" s="40"/>
      <c r="G26" s="16">
        <f t="shared" si="0"/>
        <v>0</v>
      </c>
      <c r="H26" s="33" t="s">
        <v>36</v>
      </c>
      <c r="J26">
        <v>332</v>
      </c>
      <c r="K26"/>
    </row>
    <row r="27" spans="1:11" ht="120" customHeight="1" x14ac:dyDescent="0.25">
      <c r="A27" s="13">
        <v>4</v>
      </c>
      <c r="B27" s="14" t="s">
        <v>57</v>
      </c>
      <c r="C27" s="32" t="s">
        <v>106</v>
      </c>
      <c r="D27" s="15" t="s">
        <v>153</v>
      </c>
      <c r="E27" s="16">
        <v>1</v>
      </c>
      <c r="F27" s="40">
        <v>10000</v>
      </c>
      <c r="G27" s="16">
        <f t="shared" si="0"/>
        <v>10000</v>
      </c>
      <c r="H27" s="33" t="s">
        <v>157</v>
      </c>
      <c r="J27">
        <v>403</v>
      </c>
      <c r="K27"/>
    </row>
    <row r="28" spans="1:11" ht="30" customHeight="1" x14ac:dyDescent="0.25">
      <c r="A28" s="13">
        <v>5</v>
      </c>
      <c r="B28" s="14" t="s">
        <v>58</v>
      </c>
      <c r="C28" s="32" t="s">
        <v>107</v>
      </c>
      <c r="D28" s="15" t="s">
        <v>35</v>
      </c>
      <c r="E28" s="16">
        <v>1</v>
      </c>
      <c r="F28" s="40"/>
      <c r="G28" s="16">
        <f t="shared" si="0"/>
        <v>0</v>
      </c>
      <c r="H28" s="33" t="s">
        <v>158</v>
      </c>
      <c r="J28">
        <v>43</v>
      </c>
      <c r="K28"/>
    </row>
    <row r="29" spans="1:11" ht="30" customHeight="1" x14ac:dyDescent="0.25">
      <c r="A29" s="13">
        <v>6</v>
      </c>
      <c r="B29" s="14" t="s">
        <v>59</v>
      </c>
      <c r="C29" s="32" t="s">
        <v>108</v>
      </c>
      <c r="D29" s="15" t="s">
        <v>35</v>
      </c>
      <c r="E29" s="16">
        <v>1</v>
      </c>
      <c r="F29" s="40"/>
      <c r="G29" s="16">
        <f t="shared" si="0"/>
        <v>0</v>
      </c>
      <c r="H29" s="33"/>
      <c r="J29">
        <v>44</v>
      </c>
      <c r="K29"/>
    </row>
    <row r="30" spans="1:11" ht="45" customHeight="1" x14ac:dyDescent="0.25">
      <c r="A30" s="13">
        <v>7</v>
      </c>
      <c r="B30" s="14" t="s">
        <v>60</v>
      </c>
      <c r="C30" s="32" t="s">
        <v>109</v>
      </c>
      <c r="D30" s="15" t="s">
        <v>35</v>
      </c>
      <c r="E30" s="16">
        <v>1</v>
      </c>
      <c r="F30" s="40"/>
      <c r="G30" s="16">
        <f t="shared" si="0"/>
        <v>0</v>
      </c>
      <c r="H30" s="33" t="s">
        <v>159</v>
      </c>
      <c r="J30">
        <v>48</v>
      </c>
      <c r="K30"/>
    </row>
    <row r="31" spans="1:11" ht="45" customHeight="1" x14ac:dyDescent="0.25">
      <c r="A31" s="13">
        <v>8</v>
      </c>
      <c r="B31" s="14" t="s">
        <v>61</v>
      </c>
      <c r="C31" s="32" t="s">
        <v>110</v>
      </c>
      <c r="D31" s="15" t="s">
        <v>35</v>
      </c>
      <c r="E31" s="16">
        <v>1</v>
      </c>
      <c r="F31" s="40"/>
      <c r="G31" s="16">
        <f t="shared" si="0"/>
        <v>0</v>
      </c>
      <c r="H31" s="33" t="s">
        <v>160</v>
      </c>
      <c r="J31">
        <v>56</v>
      </c>
      <c r="K31"/>
    </row>
    <row r="32" spans="1:11" ht="30" customHeight="1" x14ac:dyDescent="0.25">
      <c r="A32" s="13">
        <v>9</v>
      </c>
      <c r="B32" s="14" t="s">
        <v>62</v>
      </c>
      <c r="C32" s="32" t="s">
        <v>111</v>
      </c>
      <c r="D32" s="15" t="s">
        <v>154</v>
      </c>
      <c r="E32" s="16">
        <v>0.5</v>
      </c>
      <c r="F32" s="40"/>
      <c r="G32" s="16">
        <f t="shared" si="0"/>
        <v>0</v>
      </c>
      <c r="H32" s="33"/>
      <c r="J32">
        <v>57</v>
      </c>
      <c r="K32"/>
    </row>
    <row r="33" spans="1:11" ht="30" customHeight="1" x14ac:dyDescent="0.25">
      <c r="A33" s="13">
        <v>10</v>
      </c>
      <c r="B33" s="14" t="s">
        <v>63</v>
      </c>
      <c r="C33" s="32" t="s">
        <v>112</v>
      </c>
      <c r="D33" s="15" t="s">
        <v>154</v>
      </c>
      <c r="E33" s="16">
        <v>0.5</v>
      </c>
      <c r="F33" s="40"/>
      <c r="G33" s="16">
        <f t="shared" si="0"/>
        <v>0</v>
      </c>
      <c r="H33" s="33" t="s">
        <v>161</v>
      </c>
      <c r="J33">
        <v>58</v>
      </c>
      <c r="K33"/>
    </row>
    <row r="34" spans="1:11" ht="60" customHeight="1" x14ac:dyDescent="0.25">
      <c r="A34" s="13">
        <v>11</v>
      </c>
      <c r="B34" s="14" t="s">
        <v>64</v>
      </c>
      <c r="C34" s="32" t="s">
        <v>113</v>
      </c>
      <c r="D34" s="15" t="s">
        <v>35</v>
      </c>
      <c r="E34" s="16">
        <v>1</v>
      </c>
      <c r="F34" s="40"/>
      <c r="G34" s="16">
        <f t="shared" si="0"/>
        <v>0</v>
      </c>
      <c r="H34" s="33" t="s">
        <v>162</v>
      </c>
      <c r="J34">
        <v>63</v>
      </c>
      <c r="K34"/>
    </row>
    <row r="35" spans="1:11" ht="45" customHeight="1" x14ac:dyDescent="0.25">
      <c r="A35" s="13">
        <v>12</v>
      </c>
      <c r="B35" s="14" t="s">
        <v>65</v>
      </c>
      <c r="C35" s="32" t="s">
        <v>114</v>
      </c>
      <c r="D35" s="15" t="s">
        <v>35</v>
      </c>
      <c r="E35" s="16">
        <v>1</v>
      </c>
      <c r="F35" s="40"/>
      <c r="G35" s="16">
        <f t="shared" si="0"/>
        <v>0</v>
      </c>
      <c r="H35" s="33" t="s">
        <v>163</v>
      </c>
      <c r="J35">
        <v>67</v>
      </c>
      <c r="K35"/>
    </row>
    <row r="36" spans="1:11" ht="30" customHeight="1" x14ac:dyDescent="0.25">
      <c r="A36" s="13">
        <v>13</v>
      </c>
      <c r="B36" s="14" t="s">
        <v>66</v>
      </c>
      <c r="C36" s="32" t="s">
        <v>115</v>
      </c>
      <c r="D36" s="15" t="s">
        <v>35</v>
      </c>
      <c r="E36" s="16">
        <v>1</v>
      </c>
      <c r="F36" s="40"/>
      <c r="G36" s="16">
        <f t="shared" si="0"/>
        <v>0</v>
      </c>
      <c r="H36" s="33" t="s">
        <v>164</v>
      </c>
      <c r="J36">
        <v>75</v>
      </c>
      <c r="K36"/>
    </row>
    <row r="37" spans="1:11" ht="60" customHeight="1" x14ac:dyDescent="0.25">
      <c r="A37" s="13">
        <v>14</v>
      </c>
      <c r="B37" s="14" t="s">
        <v>67</v>
      </c>
      <c r="C37" s="32" t="s">
        <v>116</v>
      </c>
      <c r="D37" s="15" t="s">
        <v>35</v>
      </c>
      <c r="E37" s="16">
        <v>1</v>
      </c>
      <c r="F37" s="40"/>
      <c r="G37" s="16">
        <f t="shared" si="0"/>
        <v>0</v>
      </c>
      <c r="H37" s="33" t="s">
        <v>165</v>
      </c>
      <c r="J37">
        <v>96</v>
      </c>
      <c r="K37"/>
    </row>
    <row r="38" spans="1:11" ht="45" customHeight="1" x14ac:dyDescent="0.25">
      <c r="A38" s="13">
        <v>15</v>
      </c>
      <c r="B38" s="14" t="s">
        <v>68</v>
      </c>
      <c r="C38" s="32" t="s">
        <v>117</v>
      </c>
      <c r="D38" s="15" t="s">
        <v>35</v>
      </c>
      <c r="E38" s="16">
        <v>1</v>
      </c>
      <c r="F38" s="40"/>
      <c r="G38" s="16">
        <f t="shared" si="0"/>
        <v>0</v>
      </c>
      <c r="H38" s="33" t="s">
        <v>166</v>
      </c>
      <c r="J38">
        <v>110</v>
      </c>
      <c r="K38"/>
    </row>
    <row r="39" spans="1:11" ht="30" customHeight="1" x14ac:dyDescent="0.25">
      <c r="A39" s="13">
        <v>16</v>
      </c>
      <c r="B39" s="14" t="s">
        <v>69</v>
      </c>
      <c r="C39" s="32" t="s">
        <v>118</v>
      </c>
      <c r="D39" s="15" t="s">
        <v>35</v>
      </c>
      <c r="E39" s="16">
        <v>1</v>
      </c>
      <c r="F39" s="40"/>
      <c r="G39" s="16">
        <f t="shared" si="0"/>
        <v>0</v>
      </c>
      <c r="H39" s="33" t="s">
        <v>167</v>
      </c>
      <c r="J39">
        <v>119</v>
      </c>
      <c r="K39"/>
    </row>
    <row r="40" spans="1:11" ht="30" customHeight="1" x14ac:dyDescent="0.25">
      <c r="A40" s="13">
        <v>17</v>
      </c>
      <c r="B40" s="14" t="s">
        <v>70</v>
      </c>
      <c r="C40" s="32" t="s">
        <v>119</v>
      </c>
      <c r="D40" s="15" t="s">
        <v>35</v>
      </c>
      <c r="E40" s="16">
        <v>2</v>
      </c>
      <c r="F40" s="40"/>
      <c r="G40" s="16">
        <f t="shared" si="0"/>
        <v>0</v>
      </c>
      <c r="H40" s="33" t="s">
        <v>168</v>
      </c>
      <c r="J40">
        <v>120</v>
      </c>
      <c r="K40"/>
    </row>
    <row r="41" spans="1:11" ht="60" customHeight="1" x14ac:dyDescent="0.25">
      <c r="A41" s="13">
        <v>18</v>
      </c>
      <c r="B41" s="14" t="s">
        <v>71</v>
      </c>
      <c r="C41" s="32" t="s">
        <v>120</v>
      </c>
      <c r="D41" s="15" t="s">
        <v>35</v>
      </c>
      <c r="E41" s="16">
        <v>2</v>
      </c>
      <c r="F41" s="40"/>
      <c r="G41" s="16">
        <f t="shared" si="0"/>
        <v>0</v>
      </c>
      <c r="H41" s="33" t="s">
        <v>169</v>
      </c>
      <c r="J41">
        <v>123</v>
      </c>
      <c r="K41"/>
    </row>
    <row r="42" spans="1:11" ht="30" customHeight="1" x14ac:dyDescent="0.25">
      <c r="A42" s="13">
        <v>19</v>
      </c>
      <c r="B42" s="14" t="s">
        <v>72</v>
      </c>
      <c r="C42" s="32" t="s">
        <v>121</v>
      </c>
      <c r="D42" s="15" t="s">
        <v>35</v>
      </c>
      <c r="E42" s="16">
        <v>2</v>
      </c>
      <c r="F42" s="40"/>
      <c r="G42" s="16">
        <f t="shared" si="0"/>
        <v>0</v>
      </c>
      <c r="H42" s="33" t="s">
        <v>170</v>
      </c>
      <c r="J42">
        <v>124</v>
      </c>
      <c r="K42"/>
    </row>
    <row r="43" spans="1:11" ht="45" customHeight="1" x14ac:dyDescent="0.25">
      <c r="A43" s="13">
        <v>20</v>
      </c>
      <c r="B43" s="14" t="s">
        <v>73</v>
      </c>
      <c r="C43" s="32" t="s">
        <v>122</v>
      </c>
      <c r="D43" s="15" t="s">
        <v>35</v>
      </c>
      <c r="E43" s="16">
        <v>1</v>
      </c>
      <c r="F43" s="40"/>
      <c r="G43" s="16">
        <f t="shared" si="0"/>
        <v>0</v>
      </c>
      <c r="H43" s="33" t="s">
        <v>171</v>
      </c>
      <c r="J43">
        <v>127</v>
      </c>
      <c r="K43"/>
    </row>
    <row r="44" spans="1:11" ht="60" customHeight="1" x14ac:dyDescent="0.25">
      <c r="A44" s="13">
        <v>21</v>
      </c>
      <c r="B44" s="14" t="s">
        <v>74</v>
      </c>
      <c r="C44" s="32" t="s">
        <v>123</v>
      </c>
      <c r="D44" s="15" t="s">
        <v>35</v>
      </c>
      <c r="E44" s="16">
        <v>1</v>
      </c>
      <c r="F44" s="40"/>
      <c r="G44" s="16">
        <f t="shared" si="0"/>
        <v>0</v>
      </c>
      <c r="H44" s="33" t="s">
        <v>172</v>
      </c>
      <c r="J44">
        <v>305</v>
      </c>
      <c r="K44"/>
    </row>
    <row r="45" spans="1:11" ht="90" customHeight="1" x14ac:dyDescent="0.25">
      <c r="A45" s="13">
        <v>22</v>
      </c>
      <c r="B45" s="14" t="s">
        <v>75</v>
      </c>
      <c r="C45" s="32" t="s">
        <v>124</v>
      </c>
      <c r="D45" s="15" t="s">
        <v>35</v>
      </c>
      <c r="E45" s="16">
        <v>2</v>
      </c>
      <c r="F45" s="40"/>
      <c r="G45" s="16">
        <f t="shared" si="0"/>
        <v>0</v>
      </c>
      <c r="H45" s="33" t="s">
        <v>173</v>
      </c>
      <c r="J45">
        <v>345</v>
      </c>
      <c r="K45"/>
    </row>
    <row r="46" spans="1:11" ht="30" customHeight="1" x14ac:dyDescent="0.25">
      <c r="A46" s="34">
        <v>23</v>
      </c>
      <c r="B46" s="35" t="s">
        <v>76</v>
      </c>
      <c r="C46" s="36" t="s">
        <v>125</v>
      </c>
      <c r="D46" s="37" t="s">
        <v>35</v>
      </c>
      <c r="E46" s="38">
        <v>1</v>
      </c>
      <c r="F46" s="40"/>
      <c r="G46" s="38">
        <f t="shared" si="0"/>
        <v>0</v>
      </c>
      <c r="H46" s="39"/>
      <c r="J46">
        <v>397</v>
      </c>
      <c r="K46"/>
    </row>
    <row r="47" spans="1:11" ht="75" customHeight="1" x14ac:dyDescent="0.25">
      <c r="A47" s="34">
        <v>24</v>
      </c>
      <c r="B47" s="35" t="s">
        <v>77</v>
      </c>
      <c r="C47" s="36" t="s">
        <v>126</v>
      </c>
      <c r="D47" s="37" t="s">
        <v>35</v>
      </c>
      <c r="E47" s="38">
        <v>1</v>
      </c>
      <c r="F47" s="40"/>
      <c r="G47" s="38">
        <f t="shared" si="0"/>
        <v>0</v>
      </c>
      <c r="H47" s="39" t="s">
        <v>174</v>
      </c>
      <c r="J47">
        <v>412</v>
      </c>
      <c r="K47"/>
    </row>
    <row r="48" spans="1:11" ht="120" customHeight="1" x14ac:dyDescent="0.25">
      <c r="A48" s="34">
        <v>25</v>
      </c>
      <c r="B48" s="35" t="s">
        <v>78</v>
      </c>
      <c r="C48" s="36" t="s">
        <v>127</v>
      </c>
      <c r="D48" s="37" t="s">
        <v>35</v>
      </c>
      <c r="E48" s="38">
        <v>1</v>
      </c>
      <c r="F48" s="40"/>
      <c r="G48" s="38">
        <f t="shared" si="0"/>
        <v>0</v>
      </c>
      <c r="H48" s="39" t="s">
        <v>175</v>
      </c>
      <c r="J48">
        <v>475</v>
      </c>
      <c r="K48"/>
    </row>
    <row r="49" spans="1:11" ht="45" customHeight="1" x14ac:dyDescent="0.25">
      <c r="A49" s="34">
        <v>26</v>
      </c>
      <c r="B49" s="35" t="s">
        <v>79</v>
      </c>
      <c r="C49" s="36" t="s">
        <v>128</v>
      </c>
      <c r="D49" s="37" t="s">
        <v>35</v>
      </c>
      <c r="E49" s="38">
        <v>1</v>
      </c>
      <c r="F49" s="40"/>
      <c r="G49" s="38">
        <f t="shared" si="0"/>
        <v>0</v>
      </c>
      <c r="H49" s="39" t="s">
        <v>176</v>
      </c>
      <c r="J49">
        <v>506</v>
      </c>
      <c r="K49"/>
    </row>
    <row r="50" spans="1:11" ht="409.6" customHeight="1" x14ac:dyDescent="0.25">
      <c r="A50" s="34">
        <v>27</v>
      </c>
      <c r="B50" s="35" t="s">
        <v>80</v>
      </c>
      <c r="C50" s="36" t="s">
        <v>129</v>
      </c>
      <c r="D50" s="37" t="s">
        <v>35</v>
      </c>
      <c r="E50" s="38">
        <v>1</v>
      </c>
      <c r="F50" s="40"/>
      <c r="G50" s="38">
        <f t="shared" si="0"/>
        <v>0</v>
      </c>
      <c r="H50" s="39" t="s">
        <v>177</v>
      </c>
      <c r="J50">
        <v>507</v>
      </c>
      <c r="K50"/>
    </row>
    <row r="51" spans="1:11" ht="60" customHeight="1" x14ac:dyDescent="0.25">
      <c r="A51" s="13">
        <v>28</v>
      </c>
      <c r="B51" s="14" t="s">
        <v>81</v>
      </c>
      <c r="C51" s="32" t="s">
        <v>130</v>
      </c>
      <c r="D51" s="15" t="s">
        <v>35</v>
      </c>
      <c r="E51" s="16">
        <v>1</v>
      </c>
      <c r="F51" s="40"/>
      <c r="G51" s="16">
        <f t="shared" si="0"/>
        <v>0</v>
      </c>
      <c r="H51" s="33" t="s">
        <v>178</v>
      </c>
      <c r="J51">
        <v>525</v>
      </c>
      <c r="K51"/>
    </row>
    <row r="52" spans="1:11" ht="30" customHeight="1" x14ac:dyDescent="0.25">
      <c r="A52" s="13">
        <v>29</v>
      </c>
      <c r="B52" s="14" t="s">
        <v>82</v>
      </c>
      <c r="C52" s="32" t="s">
        <v>131</v>
      </c>
      <c r="D52" s="15" t="s">
        <v>154</v>
      </c>
      <c r="E52" s="16">
        <v>28</v>
      </c>
      <c r="F52" s="40"/>
      <c r="G52" s="16">
        <f t="shared" si="0"/>
        <v>0</v>
      </c>
      <c r="H52" s="33" t="s">
        <v>179</v>
      </c>
      <c r="J52">
        <v>148</v>
      </c>
      <c r="K52"/>
    </row>
    <row r="53" spans="1:11" ht="45" customHeight="1" x14ac:dyDescent="0.25">
      <c r="A53" s="13">
        <v>30</v>
      </c>
      <c r="B53" s="14" t="s">
        <v>83</v>
      </c>
      <c r="C53" s="32" t="s">
        <v>132</v>
      </c>
      <c r="D53" s="15" t="s">
        <v>154</v>
      </c>
      <c r="E53" s="16">
        <v>28</v>
      </c>
      <c r="F53" s="40"/>
      <c r="G53" s="16">
        <f t="shared" si="0"/>
        <v>0</v>
      </c>
      <c r="H53" s="33" t="s">
        <v>180</v>
      </c>
      <c r="J53">
        <v>149</v>
      </c>
      <c r="K53"/>
    </row>
    <row r="54" spans="1:11" ht="75" customHeight="1" x14ac:dyDescent="0.25">
      <c r="A54" s="13">
        <v>31</v>
      </c>
      <c r="B54" s="14" t="s">
        <v>84</v>
      </c>
      <c r="C54" s="32" t="s">
        <v>133</v>
      </c>
      <c r="D54" s="15" t="s">
        <v>154</v>
      </c>
      <c r="E54" s="16">
        <v>28</v>
      </c>
      <c r="F54" s="40"/>
      <c r="G54" s="16">
        <f t="shared" si="0"/>
        <v>0</v>
      </c>
      <c r="H54" s="33" t="s">
        <v>181</v>
      </c>
      <c r="J54">
        <v>151</v>
      </c>
      <c r="K54"/>
    </row>
    <row r="55" spans="1:11" ht="45" customHeight="1" x14ac:dyDescent="0.25">
      <c r="A55" s="13">
        <v>32</v>
      </c>
      <c r="B55" s="14" t="s">
        <v>85</v>
      </c>
      <c r="C55" s="32" t="s">
        <v>134</v>
      </c>
      <c r="D55" s="15" t="s">
        <v>155</v>
      </c>
      <c r="E55" s="16">
        <v>30</v>
      </c>
      <c r="F55" s="40"/>
      <c r="G55" s="16">
        <f t="shared" si="0"/>
        <v>0</v>
      </c>
      <c r="H55" s="33" t="s">
        <v>182</v>
      </c>
      <c r="J55">
        <v>152</v>
      </c>
      <c r="K55"/>
    </row>
    <row r="56" spans="1:11" ht="105" customHeight="1" x14ac:dyDescent="0.25">
      <c r="A56" s="13">
        <v>33</v>
      </c>
      <c r="B56" s="14" t="s">
        <v>86</v>
      </c>
      <c r="C56" s="32" t="s">
        <v>135</v>
      </c>
      <c r="D56" s="15" t="s">
        <v>154</v>
      </c>
      <c r="E56" s="16">
        <v>112</v>
      </c>
      <c r="F56" s="40"/>
      <c r="G56" s="16">
        <f t="shared" ref="G56:G73" si="1">ROUND(E56*F56, 2)</f>
        <v>0</v>
      </c>
      <c r="H56" s="33" t="s">
        <v>183</v>
      </c>
      <c r="J56">
        <v>162</v>
      </c>
      <c r="K56"/>
    </row>
    <row r="57" spans="1:11" ht="30" customHeight="1" x14ac:dyDescent="0.25">
      <c r="A57" s="13">
        <v>34</v>
      </c>
      <c r="B57" s="14" t="s">
        <v>87</v>
      </c>
      <c r="C57" s="32" t="s">
        <v>136</v>
      </c>
      <c r="D57" s="15" t="s">
        <v>154</v>
      </c>
      <c r="E57" s="16">
        <v>112</v>
      </c>
      <c r="F57" s="40"/>
      <c r="G57" s="16">
        <f t="shared" si="1"/>
        <v>0</v>
      </c>
      <c r="H57" s="33" t="s">
        <v>184</v>
      </c>
      <c r="J57">
        <v>165</v>
      </c>
      <c r="K57"/>
    </row>
    <row r="58" spans="1:11" ht="45" customHeight="1" x14ac:dyDescent="0.25">
      <c r="A58" s="13">
        <v>35</v>
      </c>
      <c r="B58" s="14" t="s">
        <v>88</v>
      </c>
      <c r="C58" s="32" t="s">
        <v>137</v>
      </c>
      <c r="D58" s="15" t="s">
        <v>154</v>
      </c>
      <c r="E58" s="16">
        <v>112</v>
      </c>
      <c r="F58" s="40"/>
      <c r="G58" s="16">
        <f t="shared" si="1"/>
        <v>0</v>
      </c>
      <c r="H58" s="33" t="s">
        <v>185</v>
      </c>
      <c r="J58">
        <v>167</v>
      </c>
      <c r="K58"/>
    </row>
    <row r="59" spans="1:11" ht="105" customHeight="1" x14ac:dyDescent="0.25">
      <c r="A59" s="34">
        <v>36</v>
      </c>
      <c r="B59" s="35" t="s">
        <v>89</v>
      </c>
      <c r="C59" s="36" t="s">
        <v>138</v>
      </c>
      <c r="D59" s="37" t="s">
        <v>154</v>
      </c>
      <c r="E59" s="38">
        <v>2</v>
      </c>
      <c r="F59" s="40"/>
      <c r="G59" s="38">
        <f t="shared" si="1"/>
        <v>0</v>
      </c>
      <c r="H59" s="39" t="s">
        <v>186</v>
      </c>
      <c r="J59">
        <v>401</v>
      </c>
      <c r="K59"/>
    </row>
    <row r="60" spans="1:11" ht="75" customHeight="1" x14ac:dyDescent="0.25">
      <c r="A60" s="13">
        <v>37</v>
      </c>
      <c r="B60" s="14" t="s">
        <v>90</v>
      </c>
      <c r="C60" s="32" t="s">
        <v>139</v>
      </c>
      <c r="D60" s="15" t="s">
        <v>35</v>
      </c>
      <c r="E60" s="16">
        <v>2</v>
      </c>
      <c r="F60" s="40"/>
      <c r="G60" s="16">
        <f t="shared" si="1"/>
        <v>0</v>
      </c>
      <c r="H60" s="33" t="s">
        <v>187</v>
      </c>
      <c r="J60">
        <v>204</v>
      </c>
      <c r="K60"/>
    </row>
    <row r="61" spans="1:11" ht="60" customHeight="1" x14ac:dyDescent="0.25">
      <c r="A61" s="13">
        <v>38</v>
      </c>
      <c r="B61" s="14" t="s">
        <v>91</v>
      </c>
      <c r="C61" s="32" t="s">
        <v>140</v>
      </c>
      <c r="D61" s="15" t="s">
        <v>153</v>
      </c>
      <c r="E61" s="16">
        <v>1</v>
      </c>
      <c r="F61" s="40"/>
      <c r="G61" s="16">
        <f t="shared" si="1"/>
        <v>0</v>
      </c>
      <c r="H61" s="33" t="s">
        <v>188</v>
      </c>
      <c r="J61">
        <v>205</v>
      </c>
      <c r="K61"/>
    </row>
    <row r="62" spans="1:11" ht="30" customHeight="1" x14ac:dyDescent="0.25">
      <c r="A62" s="13">
        <v>39</v>
      </c>
      <c r="B62" s="14" t="s">
        <v>92</v>
      </c>
      <c r="C62" s="32" t="s">
        <v>141</v>
      </c>
      <c r="D62" s="15" t="s">
        <v>35</v>
      </c>
      <c r="E62" s="16">
        <v>1</v>
      </c>
      <c r="F62" s="40"/>
      <c r="G62" s="16">
        <f t="shared" si="1"/>
        <v>0</v>
      </c>
      <c r="H62" s="33" t="s">
        <v>189</v>
      </c>
      <c r="J62">
        <v>208</v>
      </c>
      <c r="K62"/>
    </row>
    <row r="63" spans="1:11" ht="60" customHeight="1" x14ac:dyDescent="0.25">
      <c r="A63" s="13">
        <v>40</v>
      </c>
      <c r="B63" s="14" t="s">
        <v>93</v>
      </c>
      <c r="C63" s="32" t="s">
        <v>142</v>
      </c>
      <c r="D63" s="15" t="s">
        <v>35</v>
      </c>
      <c r="E63" s="16">
        <v>3</v>
      </c>
      <c r="F63" s="40"/>
      <c r="G63" s="16">
        <f t="shared" si="1"/>
        <v>0</v>
      </c>
      <c r="H63" s="33" t="s">
        <v>190</v>
      </c>
      <c r="J63">
        <v>209</v>
      </c>
      <c r="K63"/>
    </row>
    <row r="64" spans="1:11" ht="30" customHeight="1" x14ac:dyDescent="0.25">
      <c r="A64" s="13">
        <v>41</v>
      </c>
      <c r="B64" s="14" t="s">
        <v>94</v>
      </c>
      <c r="C64" s="32" t="s">
        <v>143</v>
      </c>
      <c r="D64" s="15" t="s">
        <v>153</v>
      </c>
      <c r="E64" s="16">
        <v>1</v>
      </c>
      <c r="F64" s="40"/>
      <c r="G64" s="16">
        <f t="shared" si="1"/>
        <v>0</v>
      </c>
      <c r="H64" s="33" t="s">
        <v>191</v>
      </c>
      <c r="J64">
        <v>224</v>
      </c>
      <c r="K64"/>
    </row>
    <row r="65" spans="1:11" ht="30" customHeight="1" x14ac:dyDescent="0.25">
      <c r="A65" s="13">
        <v>42</v>
      </c>
      <c r="B65" s="14" t="s">
        <v>95</v>
      </c>
      <c r="C65" s="32" t="s">
        <v>144</v>
      </c>
      <c r="D65" s="15" t="s">
        <v>153</v>
      </c>
      <c r="E65" s="16">
        <v>1</v>
      </c>
      <c r="F65" s="40"/>
      <c r="G65" s="16">
        <f t="shared" si="1"/>
        <v>0</v>
      </c>
      <c r="H65" s="33"/>
      <c r="J65">
        <v>225</v>
      </c>
      <c r="K65"/>
    </row>
    <row r="66" spans="1:11" ht="135" customHeight="1" x14ac:dyDescent="0.25">
      <c r="A66" s="13">
        <v>43</v>
      </c>
      <c r="B66" s="14" t="s">
        <v>96</v>
      </c>
      <c r="C66" s="32" t="s">
        <v>145</v>
      </c>
      <c r="D66" s="15" t="s">
        <v>35</v>
      </c>
      <c r="E66" s="16">
        <v>1</v>
      </c>
      <c r="F66" s="40"/>
      <c r="G66" s="16">
        <f t="shared" si="1"/>
        <v>0</v>
      </c>
      <c r="H66" s="33" t="s">
        <v>192</v>
      </c>
      <c r="J66">
        <v>232</v>
      </c>
      <c r="K66"/>
    </row>
    <row r="67" spans="1:11" ht="45" customHeight="1" x14ac:dyDescent="0.25">
      <c r="A67" s="13">
        <v>44</v>
      </c>
      <c r="B67" s="14" t="s">
        <v>97</v>
      </c>
      <c r="C67" s="32" t="s">
        <v>146</v>
      </c>
      <c r="D67" s="15" t="s">
        <v>35</v>
      </c>
      <c r="E67" s="16">
        <v>3</v>
      </c>
      <c r="F67" s="40"/>
      <c r="G67" s="16">
        <f t="shared" si="1"/>
        <v>0</v>
      </c>
      <c r="H67" s="33" t="s">
        <v>193</v>
      </c>
      <c r="J67">
        <v>233</v>
      </c>
      <c r="K67"/>
    </row>
    <row r="68" spans="1:11" ht="45" customHeight="1" x14ac:dyDescent="0.25">
      <c r="A68" s="13">
        <v>45</v>
      </c>
      <c r="B68" s="14" t="s">
        <v>98</v>
      </c>
      <c r="C68" s="32" t="s">
        <v>147</v>
      </c>
      <c r="D68" s="15" t="s">
        <v>153</v>
      </c>
      <c r="E68" s="16">
        <v>1</v>
      </c>
      <c r="F68" s="40"/>
      <c r="G68" s="16">
        <f t="shared" si="1"/>
        <v>0</v>
      </c>
      <c r="H68" s="33"/>
      <c r="J68">
        <v>235</v>
      </c>
      <c r="K68"/>
    </row>
    <row r="69" spans="1:11" ht="45" customHeight="1" x14ac:dyDescent="0.25">
      <c r="A69" s="13">
        <v>46</v>
      </c>
      <c r="B69" s="14" t="s">
        <v>99</v>
      </c>
      <c r="C69" s="32" t="s">
        <v>148</v>
      </c>
      <c r="D69" s="15" t="s">
        <v>155</v>
      </c>
      <c r="E69" s="16">
        <v>0.1</v>
      </c>
      <c r="F69" s="40"/>
      <c r="G69" s="16">
        <f t="shared" si="1"/>
        <v>0</v>
      </c>
      <c r="H69" s="33" t="s">
        <v>194</v>
      </c>
      <c r="J69">
        <v>353</v>
      </c>
      <c r="K69"/>
    </row>
    <row r="70" spans="1:11" ht="30" customHeight="1" x14ac:dyDescent="0.25">
      <c r="A70" s="13">
        <v>47</v>
      </c>
      <c r="B70" s="14" t="s">
        <v>100</v>
      </c>
      <c r="C70" s="32" t="s">
        <v>149</v>
      </c>
      <c r="D70" s="15" t="s">
        <v>153</v>
      </c>
      <c r="E70" s="16">
        <v>1</v>
      </c>
      <c r="F70" s="40"/>
      <c r="G70" s="16">
        <f t="shared" si="1"/>
        <v>0</v>
      </c>
      <c r="H70" s="33" t="s">
        <v>195</v>
      </c>
      <c r="J70">
        <v>303</v>
      </c>
      <c r="K70"/>
    </row>
    <row r="71" spans="1:11" ht="30" customHeight="1" x14ac:dyDescent="0.25">
      <c r="A71" s="13">
        <v>48</v>
      </c>
      <c r="B71" s="14" t="s">
        <v>101</v>
      </c>
      <c r="C71" s="32" t="s">
        <v>150</v>
      </c>
      <c r="D71" s="15" t="s">
        <v>154</v>
      </c>
      <c r="E71" s="16">
        <v>13</v>
      </c>
      <c r="F71" s="40"/>
      <c r="G71" s="16">
        <f t="shared" si="1"/>
        <v>0</v>
      </c>
      <c r="H71" s="33" t="s">
        <v>196</v>
      </c>
      <c r="J71">
        <v>270</v>
      </c>
      <c r="K71"/>
    </row>
    <row r="72" spans="1:11" ht="30" customHeight="1" x14ac:dyDescent="0.25">
      <c r="A72" s="13">
        <v>49</v>
      </c>
      <c r="B72" s="14" t="s">
        <v>102</v>
      </c>
      <c r="C72" s="32" t="s">
        <v>151</v>
      </c>
      <c r="D72" s="15" t="s">
        <v>154</v>
      </c>
      <c r="E72" s="16">
        <v>2</v>
      </c>
      <c r="F72" s="40"/>
      <c r="G72" s="16">
        <f t="shared" si="1"/>
        <v>0</v>
      </c>
      <c r="H72" s="33"/>
      <c r="J72">
        <v>271</v>
      </c>
      <c r="K72"/>
    </row>
    <row r="73" spans="1:11" ht="90" customHeight="1" x14ac:dyDescent="0.25">
      <c r="A73" s="13">
        <v>50</v>
      </c>
      <c r="B73" s="14" t="s">
        <v>103</v>
      </c>
      <c r="C73" s="32" t="s">
        <v>152</v>
      </c>
      <c r="D73" s="15" t="s">
        <v>20</v>
      </c>
      <c r="E73" s="16">
        <v>1</v>
      </c>
      <c r="F73" s="40"/>
      <c r="G73" s="16">
        <f t="shared" si="1"/>
        <v>0</v>
      </c>
      <c r="H73" s="33" t="s">
        <v>197</v>
      </c>
      <c r="J73">
        <v>336</v>
      </c>
      <c r="K73"/>
    </row>
    <row r="74" spans="1:11" ht="27" customHeight="1" x14ac:dyDescent="0.25">
      <c r="A74" s="87" t="s">
        <v>54</v>
      </c>
      <c r="B74" s="88"/>
      <c r="C74" s="88"/>
      <c r="D74" s="88"/>
      <c r="E74" s="88"/>
      <c r="F74" s="88"/>
      <c r="G74" s="31">
        <f>ROUND(0+G46+G47+G48+G49+G50+G59, 2)</f>
        <v>0</v>
      </c>
      <c r="H74" s="23"/>
      <c r="K74"/>
    </row>
    <row r="75" spans="1:11" ht="27" customHeight="1" x14ac:dyDescent="0.25">
      <c r="A75" s="109" t="s">
        <v>53</v>
      </c>
      <c r="B75" s="110"/>
      <c r="C75" s="110"/>
      <c r="D75" s="110"/>
      <c r="E75" s="110"/>
      <c r="F75" s="110"/>
      <c r="G75" s="12">
        <f>ROUND(0+G24+G25+G26+G27+G28+G29+G30+G31+G32+G33+G34+G35+G36+G37+G38+G39+G40+G41+G42+G43+G44+G45+G51+G52+G53+G54+G55+G56+G57+G58+G60+G61+G62+G63+G64+G65+G66+G67+G68+G69+G70+G71+G72+G73, 2)</f>
        <v>20000</v>
      </c>
      <c r="K75"/>
    </row>
    <row r="76" spans="1:11" ht="27" customHeight="1" x14ac:dyDescent="0.25">
      <c r="A76" s="109" t="s">
        <v>52</v>
      </c>
      <c r="B76" s="110"/>
      <c r="C76" s="110"/>
      <c r="D76" s="110"/>
      <c r="E76" s="110"/>
      <c r="F76" s="110"/>
      <c r="G76" s="12">
        <f>G74+G75</f>
        <v>20000</v>
      </c>
      <c r="K76"/>
    </row>
    <row r="77" spans="1:11" ht="27" customHeight="1" x14ac:dyDescent="0.25">
      <c r="A77" s="108" t="s">
        <v>51</v>
      </c>
      <c r="B77" s="108"/>
      <c r="C77" s="108"/>
      <c r="D77" s="108"/>
      <c r="E77" s="108"/>
      <c r="F77" s="108"/>
      <c r="G77" s="108"/>
      <c r="H77" s="108"/>
      <c r="K77"/>
    </row>
    <row r="78" spans="1:11" ht="27" customHeight="1" x14ac:dyDescent="0.25">
      <c r="A78" s="107" t="s">
        <v>50</v>
      </c>
      <c r="B78" s="107"/>
      <c r="C78" s="107"/>
      <c r="D78" s="107"/>
      <c r="E78" s="107"/>
      <c r="F78" s="107"/>
      <c r="G78" s="107"/>
      <c r="H78" s="107"/>
      <c r="K78"/>
    </row>
    <row r="79" spans="1:11" ht="35.1" customHeight="1" x14ac:dyDescent="0.25">
      <c r="A79" s="27" t="s">
        <v>49</v>
      </c>
      <c r="B79" s="28"/>
      <c r="C79" s="28"/>
      <c r="D79" s="28"/>
      <c r="E79" s="29"/>
      <c r="F79" s="41"/>
      <c r="G79" s="26" t="s">
        <v>48</v>
      </c>
      <c r="H79" s="1"/>
      <c r="K79"/>
    </row>
    <row r="80" spans="1:11" ht="15.75" customHeight="1" x14ac:dyDescent="0.25">
      <c r="A80" s="24"/>
      <c r="B80" s="85" t="s">
        <v>47</v>
      </c>
      <c r="C80" s="85"/>
      <c r="D80" s="85"/>
      <c r="E80" s="85"/>
      <c r="F80" s="86"/>
      <c r="K80"/>
    </row>
    <row r="81" spans="1:11" ht="45" customHeight="1" x14ac:dyDescent="0.25">
      <c r="A81" s="25" t="s">
        <v>46</v>
      </c>
      <c r="B81" s="42" t="s">
        <v>45</v>
      </c>
      <c r="C81" s="42"/>
      <c r="D81" s="42"/>
      <c r="E81" s="42"/>
      <c r="F81" s="43"/>
      <c r="K81"/>
    </row>
    <row r="82" spans="1:11" ht="60" customHeight="1" x14ac:dyDescent="0.25">
      <c r="A82" s="25" t="s">
        <v>44</v>
      </c>
      <c r="B82" s="42" t="s">
        <v>43</v>
      </c>
      <c r="C82" s="42"/>
      <c r="D82" s="42"/>
      <c r="E82" s="42"/>
      <c r="F82" s="43"/>
      <c r="K82"/>
    </row>
    <row r="83" spans="1:11" ht="45" customHeight="1" x14ac:dyDescent="0.25">
      <c r="A83" s="25" t="s">
        <v>42</v>
      </c>
      <c r="B83" s="42" t="s">
        <v>41</v>
      </c>
      <c r="C83" s="42"/>
      <c r="D83" s="42"/>
      <c r="E83" s="42"/>
      <c r="F83" s="43"/>
      <c r="K83"/>
    </row>
    <row r="84" spans="1:11" ht="75" customHeight="1" x14ac:dyDescent="0.25">
      <c r="A84" s="25" t="s">
        <v>40</v>
      </c>
      <c r="B84" s="42" t="s">
        <v>39</v>
      </c>
      <c r="C84" s="42"/>
      <c r="D84" s="42"/>
      <c r="E84" s="42"/>
      <c r="F84" s="43"/>
      <c r="K84"/>
    </row>
    <row r="85" spans="1:11" ht="120" customHeight="1" x14ac:dyDescent="0.25">
      <c r="A85" s="25" t="s">
        <v>38</v>
      </c>
      <c r="B85" s="42" t="s">
        <v>37</v>
      </c>
      <c r="C85" s="42"/>
      <c r="D85" s="42"/>
      <c r="E85" s="42"/>
      <c r="F85" s="43"/>
      <c r="K85"/>
    </row>
    <row r="86" spans="1:11" x14ac:dyDescent="0.25">
      <c r="A86" s="3"/>
      <c r="B86" s="30"/>
      <c r="C86" s="30"/>
      <c r="D86" s="30"/>
      <c r="E86" s="30"/>
      <c r="F86" s="30"/>
    </row>
    <row r="87" spans="1:11" x14ac:dyDescent="0.25">
      <c r="A87" s="3"/>
    </row>
    <row r="88" spans="1:11" x14ac:dyDescent="0.25">
      <c r="A88" s="3"/>
    </row>
    <row r="89" spans="1:11" x14ac:dyDescent="0.25">
      <c r="A89" s="3"/>
    </row>
    <row r="90" spans="1:11" x14ac:dyDescent="0.25">
      <c r="A90" s="3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</sheetData>
  <sheetProtection password="EB95" sheet="1"/>
  <mergeCells count="42">
    <mergeCell ref="B80:F80"/>
    <mergeCell ref="A74:F74"/>
    <mergeCell ref="D17:G17"/>
    <mergeCell ref="A19:C21"/>
    <mergeCell ref="D20:G20"/>
    <mergeCell ref="D21:G21"/>
    <mergeCell ref="A17:C17"/>
    <mergeCell ref="A18:C18"/>
    <mergeCell ref="D18:G18"/>
    <mergeCell ref="D19:G19"/>
    <mergeCell ref="A78:H78"/>
    <mergeCell ref="A77:H77"/>
    <mergeCell ref="A75:F75"/>
    <mergeCell ref="A76:F7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81:F81"/>
    <mergeCell ref="B82:F82"/>
    <mergeCell ref="B83:F83"/>
    <mergeCell ref="B84:F84"/>
    <mergeCell ref="B85:F85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Kornasová Květoslava</cp:lastModifiedBy>
  <cp:lastPrinted>2025-03-10T12:49:25Z</cp:lastPrinted>
  <dcterms:created xsi:type="dcterms:W3CDTF">2016-02-28T17:51:02Z</dcterms:created>
  <dcterms:modified xsi:type="dcterms:W3CDTF">2025-03-10T12:49:27Z</dcterms:modified>
  <cp:category/>
</cp:coreProperties>
</file>