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30 ČIH\"/>
    </mc:Choice>
  </mc:AlternateContent>
  <xr:revisionPtr revIDLastSave="0" documentId="8_{34DBDAF2-14F9-4377-BCDA-F7A5DB800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53" i="1" s="1"/>
  <c r="G32" i="1"/>
  <c r="G31" i="1"/>
  <c r="G30" i="1"/>
  <c r="G29" i="1"/>
  <c r="G28" i="1"/>
  <c r="G27" i="1"/>
  <c r="G26" i="1"/>
  <c r="G25" i="1"/>
  <c r="G24" i="1"/>
  <c r="G54" i="1" l="1"/>
  <c r="G55" i="1" s="1"/>
</calcChain>
</file>

<file path=xl/sharedStrings.xml><?xml version="1.0" encoding="utf-8"?>
<sst xmlns="http://schemas.openxmlformats.org/spreadsheetml/2006/main" count="164" uniqueCount="139">
  <si>
    <t>Oprava obsazeného  bytu č.11, Volgogradská 18</t>
  </si>
  <si>
    <t>VZ č. 30/2025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</si>
  <si>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</si>
  <si>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</si>
  <si>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</si>
  <si>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</si>
  <si>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</si>
  <si>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</si>
  <si>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</si>
  <si>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</si>
  <si>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</si>
  <si>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</si>
  <si>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</si>
  <si>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</si>
  <si>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</si>
  <si>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</si>
  <si>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</si>
  <si>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18/2461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</si>
  <si>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</si>
  <si>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</si>
  <si>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</si>
  <si>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</si>
  <si>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</si>
  <si>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</si>
  <si>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</si>
  <si>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</si>
  <si>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</si>
  <si>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</si>
  <si>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</si>
  <si>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</si>
  <si>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</si>
  <si>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</si>
  <si>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</si>
  <si>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</si>
  <si>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</si>
  <si>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</si>
  <si>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</si>
  <si>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</si>
  <si>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</si>
  <si>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</si>
  <si>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</si>
  <si>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</si>
  <si>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</si>
  <si>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</si>
  <si>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</si>
  <si>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</si>
  <si>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</si>
  <si>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</si>
  <si>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</si>
  <si>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</si>
  <si>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</si>
  <si>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</si>
  <si>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</si>
  <si>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</si>
  <si>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</si>
  <si>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3.39</t>
  </si>
  <si>
    <t>3.49</t>
  </si>
  <si>
    <t>3.69</t>
  </si>
  <si>
    <t>3.78</t>
  </si>
  <si>
    <t>3.82</t>
  </si>
  <si>
    <t>3.83</t>
  </si>
  <si>
    <t>3.116</t>
  </si>
  <si>
    <t>3.118</t>
  </si>
  <si>
    <t>3.162</t>
  </si>
  <si>
    <t>3.200</t>
  </si>
  <si>
    <t>3.201</t>
  </si>
  <si>
    <t>4.1</t>
  </si>
  <si>
    <t>4.2</t>
  </si>
  <si>
    <t>4.4</t>
  </si>
  <si>
    <t>4.6</t>
  </si>
  <si>
    <t>5.1</t>
  </si>
  <si>
    <t>5.4</t>
  </si>
  <si>
    <t>5.6</t>
  </si>
  <si>
    <t>5.13</t>
  </si>
  <si>
    <t>5.14</t>
  </si>
  <si>
    <t>6.15</t>
  </si>
  <si>
    <t>7.11</t>
  </si>
  <si>
    <t>7.12</t>
  </si>
  <si>
    <t>7.15</t>
  </si>
  <si>
    <t>8.2</t>
  </si>
  <si>
    <t>8.7</t>
  </si>
  <si>
    <t>9.34</t>
  </si>
  <si>
    <t>11.30</t>
  </si>
  <si>
    <t>výměna kuchyňské linky atypický rozměr, viz poznámka</t>
  </si>
  <si>
    <t>výměna spižní skříně včetně polic</t>
  </si>
  <si>
    <t>výměna dveřního prahu – délka 80 cm</t>
  </si>
  <si>
    <t>výměna přechodových lišt – délka 70 cm</t>
  </si>
  <si>
    <t>výměna dveřního kování</t>
  </si>
  <si>
    <t>výměna zámku u dveří</t>
  </si>
  <si>
    <t>výměna dřezové desky atypický rozměr, vč. ukončovacích lišt - viz poznámka</t>
  </si>
  <si>
    <t>výměna větracích mřížek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</si>
  <si>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</si>
  <si>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</si>
  <si>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</si>
  <si>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</si>
  <si>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</si>
  <si>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</si>
  <si>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</si>
  <si>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</si>
  <si>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</si>
  <si>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</si>
  <si>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vybourání příčky, viz. poznámka</t>
  </si>
  <si>
    <t>přetmelení spojů, viz poznámka</t>
  </si>
  <si>
    <t>vybourání soklíku</t>
  </si>
  <si>
    <t>nátěr radiátorů</t>
  </si>
  <si>
    <t>nátěr rozvodů ÚT</t>
  </si>
  <si>
    <t>nátěr zárubní – šířka 70 cm</t>
  </si>
  <si>
    <t>montáž vodovodního plastového potrubí</t>
  </si>
  <si>
    <t>montáž plastového odpadního potrubí</t>
  </si>
  <si>
    <t>výměna bytového jádra T 06 BTS, VPOS, G57, dle přiložené PD a rozpočtu</t>
  </si>
  <si>
    <t>celkový úklid po opravách</t>
  </si>
  <si>
    <t>ks</t>
  </si>
  <si>
    <t>m2</t>
  </si>
  <si>
    <t>bm</t>
  </si>
  <si>
    <t>m</t>
  </si>
  <si>
    <t>0+1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</si>
  <si>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</t>
  </si>
  <si>
    <t>součástí rohové kuch.linky, tl.lamina min 18 mm,dekor kuch.linky, š.60/60,výška 260 cm,výměna včetně rámu dveří, dvířka dvoukřídlá, výměra otvírání dle okenního parapetu</t>
  </si>
  <si>
    <t>u pokojů</t>
  </si>
  <si>
    <t>do koupelny,WC</t>
  </si>
  <si>
    <t>masívní rozetové,  koup.,WC, WC zámek</t>
  </si>
  <si>
    <t>koup.,WC, včetně tzv.WC zámku</t>
  </si>
  <si>
    <t>250/160 cm rohová, min. tl.38 mm,včetně desky pod kuch.linkou, místo obkladu a dodání a montáž skleněné sporákové zástěny za plynovou varnou deskou v černé barvě nebo průhledná (odsouhlasí objednatel)</t>
  </si>
  <si>
    <t>2x spižní skříň, uzavíratelné</t>
  </si>
  <si>
    <t>černé  provedení, výsuvná</t>
  </si>
  <si>
    <t>černá, 2x pečící plech</t>
  </si>
  <si>
    <t>kuchyň, předsíň</t>
  </si>
  <si>
    <t>kuchyň, předsíň, dekor dřeva, odsouhlasí objednatel</t>
  </si>
  <si>
    <t>v dekoru PVC</t>
  </si>
  <si>
    <t>v kuchyni u spižní skříně</t>
  </si>
  <si>
    <t>parapet ve styku s oknem</t>
  </si>
  <si>
    <t>předsíň,kuchyň</t>
  </si>
  <si>
    <t>v kuchyni, syntetika, barva bílá, např. RADBAL S2119</t>
  </si>
  <si>
    <t>kuchyň, koupelna, syntetika, barva bílá, např. RADBAL S2119</t>
  </si>
  <si>
    <t>WC, koupelna syntetika, barva bílá</t>
  </si>
  <si>
    <t>úprava rozvodu vody pro rohovou kuch.linku</t>
  </si>
  <si>
    <t>úprava odpadu pro rohovou kuch. linku</t>
  </si>
  <si>
    <t>typ bytového jádra G57</t>
  </si>
  <si>
    <t>7.3.2025 07:20:41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</si>
</sst>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showGridLines="0" tabSelected="1" topLeftCell="A16" zoomScale="115" zoomScaleNormal="115" workbookViewId="0">
      <selection activeCell="M53" sqref="M5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2140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138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29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11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05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10000</v>
      </c>
      <c r="G24" s="16">
        <f t="shared" ref="G24:G52" si="0">ROUND(E24*F24, 2)</f>
        <v>10000</v>
      </c>
      <c r="H24" s="33" t="s">
        <v>36</v>
      </c>
      <c r="J24">
        <v>403</v>
      </c>
      <c r="K24"/>
    </row>
    <row r="25" spans="1:11" ht="255" customHeight="1" x14ac:dyDescent="0.25">
      <c r="A25" s="13">
        <v>2</v>
      </c>
      <c r="B25" s="14" t="s">
        <v>55</v>
      </c>
      <c r="C25" s="32" t="s">
        <v>83</v>
      </c>
      <c r="D25" s="15" t="s">
        <v>111</v>
      </c>
      <c r="E25" s="16">
        <v>1</v>
      </c>
      <c r="F25" s="40"/>
      <c r="G25" s="16">
        <f t="shared" si="0"/>
        <v>0</v>
      </c>
      <c r="H25" s="33" t="s">
        <v>116</v>
      </c>
      <c r="J25">
        <v>80</v>
      </c>
      <c r="K25"/>
    </row>
    <row r="26" spans="1:11" ht="105" customHeight="1" x14ac:dyDescent="0.25">
      <c r="A26" s="13">
        <v>3</v>
      </c>
      <c r="B26" s="14" t="s">
        <v>56</v>
      </c>
      <c r="C26" s="32" t="s">
        <v>84</v>
      </c>
      <c r="D26" s="15" t="s">
        <v>111</v>
      </c>
      <c r="E26" s="16">
        <v>1</v>
      </c>
      <c r="F26" s="40"/>
      <c r="G26" s="16">
        <f t="shared" si="0"/>
        <v>0</v>
      </c>
      <c r="H26" s="33" t="s">
        <v>117</v>
      </c>
      <c r="J26">
        <v>90</v>
      </c>
      <c r="K26"/>
    </row>
    <row r="27" spans="1:11" ht="30" customHeight="1" x14ac:dyDescent="0.25">
      <c r="A27" s="13">
        <v>4</v>
      </c>
      <c r="B27" s="14" t="s">
        <v>57</v>
      </c>
      <c r="C27" s="32" t="s">
        <v>85</v>
      </c>
      <c r="D27" s="15" t="s">
        <v>111</v>
      </c>
      <c r="E27" s="16">
        <v>2</v>
      </c>
      <c r="F27" s="40"/>
      <c r="G27" s="16">
        <f t="shared" si="0"/>
        <v>0</v>
      </c>
      <c r="H27" s="33" t="s">
        <v>118</v>
      </c>
      <c r="J27">
        <v>110</v>
      </c>
      <c r="K27"/>
    </row>
    <row r="28" spans="1:11" ht="30" customHeight="1" x14ac:dyDescent="0.25">
      <c r="A28" s="13">
        <v>5</v>
      </c>
      <c r="B28" s="14" t="s">
        <v>58</v>
      </c>
      <c r="C28" s="32" t="s">
        <v>86</v>
      </c>
      <c r="D28" s="15" t="s">
        <v>111</v>
      </c>
      <c r="E28" s="16">
        <v>2</v>
      </c>
      <c r="F28" s="40"/>
      <c r="G28" s="16">
        <f t="shared" si="0"/>
        <v>0</v>
      </c>
      <c r="H28" s="33" t="s">
        <v>119</v>
      </c>
      <c r="J28">
        <v>119</v>
      </c>
      <c r="K28"/>
    </row>
    <row r="29" spans="1:11" ht="45" customHeight="1" x14ac:dyDescent="0.25">
      <c r="A29" s="13">
        <v>6</v>
      </c>
      <c r="B29" s="14" t="s">
        <v>59</v>
      </c>
      <c r="C29" s="32" t="s">
        <v>87</v>
      </c>
      <c r="D29" s="15" t="s">
        <v>111</v>
      </c>
      <c r="E29" s="16">
        <v>2</v>
      </c>
      <c r="F29" s="40"/>
      <c r="G29" s="16">
        <f t="shared" si="0"/>
        <v>0</v>
      </c>
      <c r="H29" s="33" t="s">
        <v>120</v>
      </c>
      <c r="J29">
        <v>123</v>
      </c>
      <c r="K29"/>
    </row>
    <row r="30" spans="1:11" ht="30" customHeight="1" x14ac:dyDescent="0.25">
      <c r="A30" s="13">
        <v>7</v>
      </c>
      <c r="B30" s="14" t="s">
        <v>60</v>
      </c>
      <c r="C30" s="32" t="s">
        <v>88</v>
      </c>
      <c r="D30" s="15" t="s">
        <v>111</v>
      </c>
      <c r="E30" s="16">
        <v>2</v>
      </c>
      <c r="F30" s="40"/>
      <c r="G30" s="16">
        <f t="shared" si="0"/>
        <v>0</v>
      </c>
      <c r="H30" s="33" t="s">
        <v>121</v>
      </c>
      <c r="J30">
        <v>124</v>
      </c>
      <c r="K30"/>
    </row>
    <row r="31" spans="1:11" ht="135" customHeight="1" x14ac:dyDescent="0.25">
      <c r="A31" s="13">
        <v>8</v>
      </c>
      <c r="B31" s="14" t="s">
        <v>61</v>
      </c>
      <c r="C31" s="32" t="s">
        <v>89</v>
      </c>
      <c r="D31" s="15" t="s">
        <v>111</v>
      </c>
      <c r="E31" s="16">
        <v>1</v>
      </c>
      <c r="F31" s="40"/>
      <c r="G31" s="16">
        <f t="shared" si="0"/>
        <v>0</v>
      </c>
      <c r="H31" s="33" t="s">
        <v>122</v>
      </c>
      <c r="J31">
        <v>302</v>
      </c>
      <c r="K31"/>
    </row>
    <row r="32" spans="1:11" ht="30" customHeight="1" x14ac:dyDescent="0.25">
      <c r="A32" s="13">
        <v>9</v>
      </c>
      <c r="B32" s="14" t="s">
        <v>62</v>
      </c>
      <c r="C32" s="32" t="s">
        <v>90</v>
      </c>
      <c r="D32" s="15" t="s">
        <v>111</v>
      </c>
      <c r="E32" s="16">
        <v>2</v>
      </c>
      <c r="F32" s="40"/>
      <c r="G32" s="16">
        <f t="shared" si="0"/>
        <v>0</v>
      </c>
      <c r="H32" s="33" t="s">
        <v>123</v>
      </c>
      <c r="J32">
        <v>305</v>
      </c>
      <c r="K32"/>
    </row>
    <row r="33" spans="1:11" ht="30" customHeight="1" x14ac:dyDescent="0.25">
      <c r="A33" s="34">
        <v>10</v>
      </c>
      <c r="B33" s="35" t="s">
        <v>63</v>
      </c>
      <c r="C33" s="36" t="s">
        <v>91</v>
      </c>
      <c r="D33" s="37" t="s">
        <v>111</v>
      </c>
      <c r="E33" s="38">
        <v>1</v>
      </c>
      <c r="F33" s="40"/>
      <c r="G33" s="38">
        <f t="shared" si="0"/>
        <v>0</v>
      </c>
      <c r="H33" s="39" t="s">
        <v>124</v>
      </c>
      <c r="J33">
        <v>397</v>
      </c>
      <c r="K33"/>
    </row>
    <row r="34" spans="1:11" ht="90" customHeight="1" x14ac:dyDescent="0.25">
      <c r="A34" s="13">
        <v>11</v>
      </c>
      <c r="B34" s="14" t="s">
        <v>64</v>
      </c>
      <c r="C34" s="32" t="s">
        <v>92</v>
      </c>
      <c r="D34" s="15" t="s">
        <v>111</v>
      </c>
      <c r="E34" s="16">
        <v>1</v>
      </c>
      <c r="F34" s="40"/>
      <c r="G34" s="16">
        <f t="shared" si="0"/>
        <v>0</v>
      </c>
      <c r="H34" s="33"/>
      <c r="J34">
        <v>497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93</v>
      </c>
      <c r="D35" s="15" t="s">
        <v>111</v>
      </c>
      <c r="E35" s="16">
        <v>1</v>
      </c>
      <c r="F35" s="40"/>
      <c r="G35" s="16">
        <f t="shared" si="0"/>
        <v>0</v>
      </c>
      <c r="H35" s="33" t="s">
        <v>125</v>
      </c>
      <c r="J35">
        <v>498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94</v>
      </c>
      <c r="D36" s="15" t="s">
        <v>112</v>
      </c>
      <c r="E36" s="16">
        <v>16</v>
      </c>
      <c r="F36" s="40"/>
      <c r="G36" s="16">
        <f t="shared" si="0"/>
        <v>0</v>
      </c>
      <c r="H36" s="33" t="s">
        <v>126</v>
      </c>
      <c r="J36">
        <v>148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95</v>
      </c>
      <c r="D37" s="15" t="s">
        <v>112</v>
      </c>
      <c r="E37" s="16">
        <v>16</v>
      </c>
      <c r="F37" s="40"/>
      <c r="G37" s="16">
        <f t="shared" si="0"/>
        <v>0</v>
      </c>
      <c r="H37" s="33" t="s">
        <v>126</v>
      </c>
      <c r="J37">
        <v>149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96</v>
      </c>
      <c r="D38" s="15" t="s">
        <v>112</v>
      </c>
      <c r="E38" s="16">
        <v>16</v>
      </c>
      <c r="F38" s="40"/>
      <c r="G38" s="16">
        <f t="shared" si="0"/>
        <v>0</v>
      </c>
      <c r="H38" s="33" t="s">
        <v>127</v>
      </c>
      <c r="J38">
        <v>151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97</v>
      </c>
      <c r="D39" s="15" t="s">
        <v>113</v>
      </c>
      <c r="E39" s="16">
        <v>18</v>
      </c>
      <c r="F39" s="40"/>
      <c r="G39" s="16">
        <f t="shared" si="0"/>
        <v>0</v>
      </c>
      <c r="H39" s="33" t="s">
        <v>128</v>
      </c>
      <c r="J39">
        <v>153</v>
      </c>
      <c r="K39"/>
    </row>
    <row r="40" spans="1:11" ht="75" customHeight="1" x14ac:dyDescent="0.25">
      <c r="A40" s="13">
        <v>17</v>
      </c>
      <c r="B40" s="14" t="s">
        <v>70</v>
      </c>
      <c r="C40" s="32" t="s">
        <v>98</v>
      </c>
      <c r="D40" s="15" t="s">
        <v>112</v>
      </c>
      <c r="E40" s="16">
        <v>76</v>
      </c>
      <c r="F40" s="40"/>
      <c r="G40" s="16">
        <f t="shared" si="0"/>
        <v>0</v>
      </c>
      <c r="H40" s="33"/>
      <c r="J40">
        <v>162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99</v>
      </c>
      <c r="D41" s="15" t="s">
        <v>112</v>
      </c>
      <c r="E41" s="16">
        <v>76</v>
      </c>
      <c r="F41" s="40"/>
      <c r="G41" s="16">
        <f t="shared" si="0"/>
        <v>0</v>
      </c>
      <c r="H41" s="33"/>
      <c r="J41">
        <v>165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100</v>
      </c>
      <c r="D42" s="15" t="s">
        <v>112</v>
      </c>
      <c r="E42" s="16">
        <v>76</v>
      </c>
      <c r="F42" s="40"/>
      <c r="G42" s="16">
        <f t="shared" si="0"/>
        <v>0</v>
      </c>
      <c r="H42" s="33"/>
      <c r="J42">
        <v>167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101</v>
      </c>
      <c r="D43" s="15" t="s">
        <v>112</v>
      </c>
      <c r="E43" s="16">
        <v>1.6</v>
      </c>
      <c r="F43" s="40"/>
      <c r="G43" s="16">
        <f t="shared" si="0"/>
        <v>0</v>
      </c>
      <c r="H43" s="33" t="s">
        <v>129</v>
      </c>
      <c r="J43">
        <v>354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102</v>
      </c>
      <c r="D44" s="15" t="s">
        <v>113</v>
      </c>
      <c r="E44" s="16">
        <v>1.5</v>
      </c>
      <c r="F44" s="40"/>
      <c r="G44" s="16">
        <f t="shared" si="0"/>
        <v>0</v>
      </c>
      <c r="H44" s="33" t="s">
        <v>130</v>
      </c>
      <c r="J44">
        <v>364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103</v>
      </c>
      <c r="D45" s="15" t="s">
        <v>114</v>
      </c>
      <c r="E45" s="16">
        <v>11</v>
      </c>
      <c r="F45" s="40"/>
      <c r="G45" s="16">
        <f t="shared" si="0"/>
        <v>0</v>
      </c>
      <c r="H45" s="33" t="s">
        <v>131</v>
      </c>
      <c r="J45">
        <v>183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104</v>
      </c>
      <c r="D46" s="15" t="s">
        <v>111</v>
      </c>
      <c r="E46" s="16">
        <v>1</v>
      </c>
      <c r="F46" s="40"/>
      <c r="G46" s="16">
        <f t="shared" si="0"/>
        <v>0</v>
      </c>
      <c r="H46" s="33" t="s">
        <v>132</v>
      </c>
      <c r="J46">
        <v>204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105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133</v>
      </c>
      <c r="J47">
        <v>205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106</v>
      </c>
      <c r="D48" s="15" t="s">
        <v>111</v>
      </c>
      <c r="E48" s="16">
        <v>2</v>
      </c>
      <c r="F48" s="40"/>
      <c r="G48" s="16">
        <f t="shared" si="0"/>
        <v>0</v>
      </c>
      <c r="H48" s="33" t="s">
        <v>134</v>
      </c>
      <c r="J48">
        <v>208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107</v>
      </c>
      <c r="D49" s="15" t="s">
        <v>113</v>
      </c>
      <c r="E49" s="16">
        <v>2</v>
      </c>
      <c r="F49" s="40"/>
      <c r="G49" s="16">
        <f t="shared" si="0"/>
        <v>0</v>
      </c>
      <c r="H49" s="33" t="s">
        <v>135</v>
      </c>
      <c r="J49">
        <v>215</v>
      </c>
      <c r="K49"/>
    </row>
    <row r="50" spans="1:11" ht="45" customHeight="1" x14ac:dyDescent="0.25">
      <c r="A50" s="13">
        <v>27</v>
      </c>
      <c r="B50" s="14" t="s">
        <v>80</v>
      </c>
      <c r="C50" s="32" t="s">
        <v>108</v>
      </c>
      <c r="D50" s="15" t="s">
        <v>113</v>
      </c>
      <c r="E50" s="16">
        <v>2</v>
      </c>
      <c r="F50" s="40"/>
      <c r="G50" s="16">
        <f t="shared" si="0"/>
        <v>0</v>
      </c>
      <c r="H50" s="33" t="s">
        <v>136</v>
      </c>
      <c r="J50">
        <v>220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109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137</v>
      </c>
      <c r="J51">
        <v>469</v>
      </c>
      <c r="K51"/>
    </row>
    <row r="52" spans="1:11" ht="30" customHeight="1" x14ac:dyDescent="0.25">
      <c r="A52" s="13">
        <v>29</v>
      </c>
      <c r="B52" s="14" t="s">
        <v>82</v>
      </c>
      <c r="C52" s="32" t="s">
        <v>110</v>
      </c>
      <c r="D52" s="15" t="s">
        <v>115</v>
      </c>
      <c r="E52" s="16">
        <v>1</v>
      </c>
      <c r="F52" s="40"/>
      <c r="G52" s="16">
        <f t="shared" si="0"/>
        <v>0</v>
      </c>
      <c r="H52" s="33" t="s">
        <v>131</v>
      </c>
      <c r="J52">
        <v>306</v>
      </c>
      <c r="K52"/>
    </row>
    <row r="53" spans="1:11" ht="27" customHeight="1" x14ac:dyDescent="0.25">
      <c r="A53" s="44" t="s">
        <v>54</v>
      </c>
      <c r="B53" s="45"/>
      <c r="C53" s="45"/>
      <c r="D53" s="45"/>
      <c r="E53" s="45"/>
      <c r="F53" s="45"/>
      <c r="G53" s="31">
        <f>ROUND(0+G33, 2)</f>
        <v>0</v>
      </c>
      <c r="H53" s="23"/>
      <c r="K53"/>
    </row>
    <row r="54" spans="1:11" ht="27" customHeight="1" x14ac:dyDescent="0.25">
      <c r="A54" s="69" t="s">
        <v>53</v>
      </c>
      <c r="B54" s="70"/>
      <c r="C54" s="70"/>
      <c r="D54" s="70"/>
      <c r="E54" s="70"/>
      <c r="F54" s="70"/>
      <c r="G54" s="12">
        <f>ROUND(0+G24+G25+G26+G27+G28+G29+G30+G31+G32+G34+G35+G36+G37+G38+G39+G40+G41+G42+G43+G44+G45+G46+G47+G48+G49+G50+G51+G52, 2)</f>
        <v>10000</v>
      </c>
      <c r="K54"/>
    </row>
    <row r="55" spans="1:11" ht="27" customHeight="1" x14ac:dyDescent="0.25">
      <c r="A55" s="69" t="s">
        <v>52</v>
      </c>
      <c r="B55" s="70"/>
      <c r="C55" s="70"/>
      <c r="D55" s="70"/>
      <c r="E55" s="70"/>
      <c r="F55" s="70"/>
      <c r="G55" s="12">
        <f>G53+G54</f>
        <v>10000</v>
      </c>
      <c r="K55"/>
    </row>
    <row r="56" spans="1:11" ht="27" customHeight="1" x14ac:dyDescent="0.25">
      <c r="A56" s="68" t="s">
        <v>51</v>
      </c>
      <c r="B56" s="68"/>
      <c r="C56" s="68"/>
      <c r="D56" s="68"/>
      <c r="E56" s="68"/>
      <c r="F56" s="68"/>
      <c r="G56" s="68"/>
      <c r="H56" s="68"/>
      <c r="K56"/>
    </row>
    <row r="57" spans="1:11" ht="27" customHeight="1" x14ac:dyDescent="0.25">
      <c r="A57" s="67" t="s">
        <v>50</v>
      </c>
      <c r="B57" s="67"/>
      <c r="C57" s="67"/>
      <c r="D57" s="67"/>
      <c r="E57" s="67"/>
      <c r="F57" s="67"/>
      <c r="G57" s="67"/>
      <c r="H57" s="67"/>
      <c r="K57"/>
    </row>
    <row r="58" spans="1:11" ht="35.1" customHeight="1" x14ac:dyDescent="0.25">
      <c r="A58" s="27" t="s">
        <v>49</v>
      </c>
      <c r="B58" s="28"/>
      <c r="C58" s="28"/>
      <c r="D58" s="28"/>
      <c r="E58" s="29"/>
      <c r="F58" s="41"/>
      <c r="G58" s="26" t="s">
        <v>48</v>
      </c>
      <c r="H58" s="1"/>
      <c r="K58"/>
    </row>
    <row r="59" spans="1:11" ht="15.75" customHeight="1" x14ac:dyDescent="0.25">
      <c r="A59" s="24"/>
      <c r="B59" s="42" t="s">
        <v>47</v>
      </c>
      <c r="C59" s="42"/>
      <c r="D59" s="42"/>
      <c r="E59" s="42"/>
      <c r="F59" s="43"/>
      <c r="K59"/>
    </row>
    <row r="60" spans="1:11" ht="45" customHeight="1" x14ac:dyDescent="0.25">
      <c r="A60" s="25" t="s">
        <v>46</v>
      </c>
      <c r="B60" s="109" t="s">
        <v>45</v>
      </c>
      <c r="C60" s="109"/>
      <c r="D60" s="109"/>
      <c r="E60" s="109"/>
      <c r="F60" s="110"/>
      <c r="K60"/>
    </row>
    <row r="61" spans="1:11" ht="60" customHeight="1" x14ac:dyDescent="0.25">
      <c r="A61" s="25" t="s">
        <v>44</v>
      </c>
      <c r="B61" s="109" t="s">
        <v>43</v>
      </c>
      <c r="C61" s="109"/>
      <c r="D61" s="109"/>
      <c r="E61" s="109"/>
      <c r="F61" s="110"/>
      <c r="K61"/>
    </row>
    <row r="62" spans="1:11" ht="45" customHeight="1" x14ac:dyDescent="0.25">
      <c r="A62" s="25" t="s">
        <v>42</v>
      </c>
      <c r="B62" s="109" t="s">
        <v>41</v>
      </c>
      <c r="C62" s="109"/>
      <c r="D62" s="109"/>
      <c r="E62" s="109"/>
      <c r="F62" s="110"/>
      <c r="K62"/>
    </row>
    <row r="63" spans="1:11" ht="75" customHeight="1" x14ac:dyDescent="0.25">
      <c r="A63" s="25" t="s">
        <v>40</v>
      </c>
      <c r="B63" s="109" t="s">
        <v>39</v>
      </c>
      <c r="C63" s="109"/>
      <c r="D63" s="109"/>
      <c r="E63" s="109"/>
      <c r="F63" s="110"/>
      <c r="K63"/>
    </row>
    <row r="64" spans="1:11" ht="120" customHeight="1" x14ac:dyDescent="0.25">
      <c r="A64" s="25" t="s">
        <v>38</v>
      </c>
      <c r="B64" s="109" t="s">
        <v>37</v>
      </c>
      <c r="C64" s="109"/>
      <c r="D64" s="109"/>
      <c r="E64" s="109"/>
      <c r="F64" s="110"/>
      <c r="K64"/>
    </row>
    <row r="65" spans="1:6" x14ac:dyDescent="0.25">
      <c r="A65" s="3"/>
      <c r="B65" s="30"/>
      <c r="C65" s="30"/>
      <c r="D65" s="30"/>
      <c r="E65" s="30"/>
      <c r="F65" s="30"/>
    </row>
    <row r="66" spans="1:6" x14ac:dyDescent="0.25">
      <c r="A66" s="3"/>
    </row>
    <row r="67" spans="1:6" x14ac:dyDescent="0.25">
      <c r="A67" s="3"/>
    </row>
    <row r="68" spans="1:6" x14ac:dyDescent="0.25">
      <c r="A68" s="3"/>
    </row>
    <row r="69" spans="1:6" x14ac:dyDescent="0.25">
      <c r="A69" s="3"/>
    </row>
    <row r="70" spans="1:6" x14ac:dyDescent="0.25">
      <c r="A70" s="3"/>
    </row>
    <row r="71" spans="1:6" x14ac:dyDescent="0.25">
      <c r="A71" s="3"/>
    </row>
    <row r="72" spans="1:6" x14ac:dyDescent="0.25">
      <c r="A72" s="3"/>
    </row>
    <row r="73" spans="1:6" x14ac:dyDescent="0.25">
      <c r="A73" s="3"/>
    </row>
    <row r="74" spans="1:6" x14ac:dyDescent="0.25">
      <c r="A74" s="3"/>
    </row>
    <row r="75" spans="1:6" x14ac:dyDescent="0.25">
      <c r="A75" s="3"/>
    </row>
    <row r="76" spans="1:6" x14ac:dyDescent="0.25">
      <c r="A76" s="3"/>
    </row>
    <row r="77" spans="1:6" x14ac:dyDescent="0.25">
      <c r="A77" s="3"/>
    </row>
    <row r="78" spans="1:6" x14ac:dyDescent="0.25">
      <c r="A78" s="3"/>
    </row>
    <row r="79" spans="1:6" x14ac:dyDescent="0.25">
      <c r="A79" s="3"/>
    </row>
    <row r="80" spans="1:6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</sheetData>
  <sheetProtection password="EB95" sheet="1"/>
  <mergeCells count="42">
    <mergeCell ref="B60:F60"/>
    <mergeCell ref="B61:F61"/>
    <mergeCell ref="B62:F62"/>
    <mergeCell ref="B63:F63"/>
    <mergeCell ref="B64:F6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A54:F54"/>
    <mergeCell ref="A55:F5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2025-03-13T06:04:12Z</dcterms:modified>
  <cp:category/>
</cp:coreProperties>
</file>