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DNS-VZ\BYTY DNS\2025\Volgogradská 145,b.8\"/>
    </mc:Choice>
  </mc:AlternateContent>
  <xr:revisionPtr revIDLastSave="0" documentId="8_{162487D2-D1A8-4AFA-AE60-DB7878817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77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8" i="1" l="1"/>
  <c r="G79" i="1" s="1"/>
</calcChain>
</file>

<file path=xl/sharedStrings.xml><?xml version="1.0" encoding="utf-8"?>
<sst xmlns="http://schemas.openxmlformats.org/spreadsheetml/2006/main" count="257" uniqueCount="203">
  <si>
    <t>Oprava volného bytu č.8, Volgogradská 145</t>
  </si>
  <si>
    <t>VZ č. 35/2025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</si>
  <si>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</si>
  <si>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</si>
  <si>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</si>
  <si>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</si>
  <si>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</si>
  <si>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</si>
  <si>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</si>
  <si>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</si>
  <si>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</si>
  <si>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</si>
  <si>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</si>
  <si>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</si>
  <si>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</si>
  <si>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</si>
  <si>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</si>
  <si>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145/2435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</si>
  <si>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</si>
  <si>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</si>
  <si>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</si>
  <si>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</si>
  <si>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</si>
  <si>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</si>
  <si>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</si>
  <si>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</si>
  <si>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</si>
  <si>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</si>
  <si>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</si>
  <si>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</si>
  <si>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</si>
  <si>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</si>
  <si>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</si>
  <si>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</si>
  <si>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</si>
  <si>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</si>
  <si>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</si>
  <si>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</si>
  <si>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</si>
  <si>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</si>
  <si>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</si>
  <si>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</si>
  <si>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</si>
  <si>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</si>
  <si>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(foto), zavírací systém např.BLUM AVENTOS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</si>
  <si>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</si>
  <si>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</si>
  <si>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</si>
  <si>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</si>
  <si>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</si>
  <si>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</si>
  <si>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</si>
  <si>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1x 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</si>
  <si>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</si>
  <si>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</si>
  <si>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</si>
  <si>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</si>
  <si>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</si>
  <si>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</si>
  <si>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</si>
  <si>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</si>
  <si>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</si>
  <si>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</si>
  <si>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</si>
  <si>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 s WC zámkem</t>
  </si>
  <si>
    <t>3.83</t>
  </si>
  <si>
    <t>výměna zámku u dveří</t>
  </si>
  <si>
    <t>2x pokoj, WC,koupelna, WC zámek</t>
  </si>
  <si>
    <t>3.86</t>
  </si>
  <si>
    <t>výměna zárubně ocelové pro dveře – šířky 80 cm</t>
  </si>
  <si>
    <t>3.89</t>
  </si>
  <si>
    <t>výměna zárubně ocelové pro vstupní vchodové dveře – šířky 80 cm</t>
  </si>
  <si>
    <t>protipožární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</si>
  <si>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</si>
  <si>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</si>
  <si>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</si>
  <si>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3.132</t>
  </si>
  <si>
    <t>výměna vestavné skříně - šíře nad 200 cm, s plynulým dotahem pro horní vedení, viz poznámka</t>
  </si>
  <si>
    <t>220/260 cm, dekor dřevo, tl.lamina min.18 mm, dvoudílná, posuvné dvířka, část šatní, část policová, dekor odsouhlasí objednatel, ukončovací dojezdová lišta z obou stran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</si>
  <si>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</si>
  <si>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</si>
  <si>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</si>
  <si>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</si>
  <si>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</si>
  <si>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</si>
  <si>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</si>
  <si>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</si>
  <si>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</si>
  <si>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</si>
  <si>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</si>
  <si>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3.212</t>
  </si>
  <si>
    <t>výměna vnitřních dveří – prosklené 3/3 sklo svislý pruh, 80 cm</t>
  </si>
  <si>
    <t>obýv.pokoj, povrchová úprava laminát CPL HDF, bílé</t>
  </si>
  <si>
    <t>4.1</t>
  </si>
  <si>
    <t>stržení původního PVC</t>
  </si>
  <si>
    <t>m2</t>
  </si>
  <si>
    <t>2 vrstvy, kuchyň, předsíň</t>
  </si>
  <si>
    <t>4.2</t>
  </si>
  <si>
    <t>úprava podkladu – nivelace vč. penetrace</t>
  </si>
  <si>
    <t>předsíň, kuchyň do 15 mm</t>
  </si>
  <si>
    <t>4.4</t>
  </si>
  <si>
    <t>položení PVC – vyšší zátěž, celoplošně podlepit</t>
  </si>
  <si>
    <t>2x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</si>
  <si>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</si>
  <si>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</si>
  <si>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</si>
  <si>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</si>
  <si>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</si>
  <si>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</si>
  <si>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</si>
  <si>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</si>
  <si>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2x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</si>
  <si>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</si>
  <si>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</si>
  <si>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</si>
  <si>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</si>
  <si>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</si>
  <si>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</si>
  <si>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</si>
  <si>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</si>
  <si>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</si>
  <si>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</si>
  <si>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</si>
  <si>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</si>
  <si>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</si>
  <si>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</si>
  <si>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</si>
  <si>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</si>
  <si>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</si>
  <si>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</si>
  <si>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</si>
  <si>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</si>
  <si>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v kuchyni</t>
  </si>
  <si>
    <t>6.15</t>
  </si>
  <si>
    <t>vybourání soklíku</t>
  </si>
  <si>
    <t>kuchyň, předsíň,WC</t>
  </si>
  <si>
    <t>7.12</t>
  </si>
  <si>
    <t>nátěr rozvodů ÚT</t>
  </si>
  <si>
    <t>soubor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</si>
  <si>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</si>
  <si>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</si>
  <si>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</si>
  <si>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</si>
  <si>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</si>
  <si>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</si>
  <si>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</si>
  <si>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7.19</t>
  </si>
  <si>
    <t>nátěr parapetních desek vnějších</t>
  </si>
  <si>
    <t>parapet u okna na lodžii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</si>
  <si>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</si>
  <si>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</si>
  <si>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</si>
  <si>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</si>
  <si>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</si>
  <si>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</si>
  <si>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</si>
  <si>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</si>
  <si>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</si>
  <si>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</si>
  <si>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</si>
  <si>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 OP 1,328, L 1,195, kuchyň 0,876 kW</t>
  </si>
  <si>
    <t>8.20</t>
  </si>
  <si>
    <t>výměna termoregulačního ventilu, včetně hlavice</t>
  </si>
  <si>
    <t>ku,2xpokoj, např. Danfos</t>
  </si>
  <si>
    <t>9.1</t>
  </si>
  <si>
    <t>opravy a seřízení plastových oken, viz poznámka</t>
  </si>
  <si>
    <t>2x okno, 1x lodžie</t>
  </si>
  <si>
    <t>9.5</t>
  </si>
  <si>
    <t>výměna zámku poštovní schránky</t>
  </si>
  <si>
    <t>9.16</t>
  </si>
  <si>
    <t>výměna zámkové vložky</t>
  </si>
  <si>
    <t>k bezpečnostním vstupním dveřím</t>
  </si>
  <si>
    <t>9.17</t>
  </si>
  <si>
    <t>výměna kování k zámkové vložce, viz poznámka</t>
  </si>
  <si>
    <t>9.24</t>
  </si>
  <si>
    <t>demontáž bytových doplňků, viz poznámka</t>
  </si>
  <si>
    <t>police v průchodu do předsíně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</si>
  <si>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</si>
  <si>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</si>
  <si>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</si>
  <si>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</si>
  <si>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</si>
  <si>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2x dveře do pokojů</t>
  </si>
  <si>
    <t>11.32</t>
  </si>
  <si>
    <t>celkový úklid po opravách</t>
  </si>
  <si>
    <t>včetně umytí okeen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</si>
  <si>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</si>
  <si>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</si>
  <si>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</si>
  <si>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</si>
  <si>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</si>
  <si>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</si>
  <si>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</si>
  <si>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</si>
  <si>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</si>
  <si>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</si>
  <si>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</si>
  <si>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</si>
  <si>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</si>
  <si>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</si>
  <si>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</si>
  <si>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</si>
  <si>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12.3.2025 06:35:06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</si>
</sst>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showGridLines="0" tabSelected="1" topLeftCell="A69" zoomScale="115" zoomScaleNormal="115" workbookViewId="0">
      <selection activeCell="L24" sqref="L2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2136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202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53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8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14</v>
      </c>
      <c r="K25"/>
    </row>
    <row r="26" spans="1:11" ht="16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7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10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6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93</v>
      </c>
      <c r="K29"/>
    </row>
    <row r="30" spans="1:11" ht="45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2</v>
      </c>
      <c r="F30" s="36"/>
      <c r="G30" s="16">
        <f t="shared" si="0"/>
        <v>0</v>
      </c>
      <c r="H30" s="29" t="s">
        <v>52</v>
      </c>
      <c r="J30">
        <v>97</v>
      </c>
      <c r="K30"/>
    </row>
    <row r="31" spans="1:11" ht="45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55</v>
      </c>
      <c r="J31">
        <v>110</v>
      </c>
      <c r="K31"/>
    </row>
    <row r="32" spans="1:11" ht="30" customHeight="1" x14ac:dyDescent="0.25">
      <c r="A32" s="13">
        <v>9</v>
      </c>
      <c r="B32" s="14" t="s">
        <v>56</v>
      </c>
      <c r="C32" s="28" t="s">
        <v>57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58</v>
      </c>
      <c r="J32">
        <v>119</v>
      </c>
      <c r="K32"/>
    </row>
    <row r="33" spans="1:11" ht="30" customHeight="1" x14ac:dyDescent="0.25">
      <c r="A33" s="13">
        <v>10</v>
      </c>
      <c r="B33" s="14" t="s">
        <v>59</v>
      </c>
      <c r="C33" s="28" t="s">
        <v>60</v>
      </c>
      <c r="D33" s="15" t="s">
        <v>35</v>
      </c>
      <c r="E33" s="16">
        <v>2</v>
      </c>
      <c r="F33" s="36"/>
      <c r="G33" s="16">
        <f t="shared" si="0"/>
        <v>0</v>
      </c>
      <c r="H33" s="29" t="s">
        <v>61</v>
      </c>
      <c r="J33">
        <v>120</v>
      </c>
      <c r="K33"/>
    </row>
    <row r="34" spans="1:11" ht="45" customHeight="1" x14ac:dyDescent="0.25">
      <c r="A34" s="13">
        <v>11</v>
      </c>
      <c r="B34" s="14" t="s">
        <v>62</v>
      </c>
      <c r="C34" s="28" t="s">
        <v>63</v>
      </c>
      <c r="D34" s="15" t="s">
        <v>35</v>
      </c>
      <c r="E34" s="16">
        <v>4</v>
      </c>
      <c r="F34" s="36"/>
      <c r="G34" s="16">
        <f t="shared" si="0"/>
        <v>0</v>
      </c>
      <c r="H34" s="29" t="s">
        <v>64</v>
      </c>
      <c r="J34">
        <v>123</v>
      </c>
      <c r="K34"/>
    </row>
    <row r="35" spans="1:11" ht="45" customHeight="1" x14ac:dyDescent="0.25">
      <c r="A35" s="13">
        <v>12</v>
      </c>
      <c r="B35" s="14" t="s">
        <v>65</v>
      </c>
      <c r="C35" s="28" t="s">
        <v>66</v>
      </c>
      <c r="D35" s="15" t="s">
        <v>35</v>
      </c>
      <c r="E35" s="16">
        <v>4</v>
      </c>
      <c r="F35" s="36"/>
      <c r="G35" s="16">
        <f t="shared" si="0"/>
        <v>0</v>
      </c>
      <c r="H35" s="29" t="s">
        <v>67</v>
      </c>
      <c r="J35">
        <v>124</v>
      </c>
      <c r="K35"/>
    </row>
    <row r="36" spans="1:11" ht="45" customHeight="1" x14ac:dyDescent="0.25">
      <c r="A36" s="13">
        <v>13</v>
      </c>
      <c r="B36" s="14" t="s">
        <v>68</v>
      </c>
      <c r="C36" s="28" t="s">
        <v>69</v>
      </c>
      <c r="D36" s="15" t="s">
        <v>35</v>
      </c>
      <c r="E36" s="16">
        <v>2</v>
      </c>
      <c r="F36" s="36"/>
      <c r="G36" s="16">
        <f t="shared" si="0"/>
        <v>0</v>
      </c>
      <c r="H36" s="29" t="s">
        <v>61</v>
      </c>
      <c r="J36">
        <v>127</v>
      </c>
      <c r="K36"/>
    </row>
    <row r="37" spans="1:11" ht="45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72</v>
      </c>
      <c r="J37">
        <v>130</v>
      </c>
      <c r="K37"/>
    </row>
    <row r="38" spans="1:11" ht="120" customHeight="1" x14ac:dyDescent="0.25">
      <c r="A38" s="13">
        <v>15</v>
      </c>
      <c r="B38" s="14" t="s">
        <v>73</v>
      </c>
      <c r="C38" s="28" t="s">
        <v>74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75</v>
      </c>
      <c r="J38">
        <v>302</v>
      </c>
      <c r="K38"/>
    </row>
    <row r="39" spans="1:11" ht="120" customHeight="1" x14ac:dyDescent="0.25">
      <c r="A39" s="13">
        <v>16</v>
      </c>
      <c r="B39" s="14" t="s">
        <v>76</v>
      </c>
      <c r="C39" s="28" t="s">
        <v>77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78</v>
      </c>
      <c r="J39">
        <v>325</v>
      </c>
      <c r="K39"/>
    </row>
    <row r="40" spans="1:11" ht="45" customHeight="1" x14ac:dyDescent="0.25">
      <c r="A40" s="13">
        <v>17</v>
      </c>
      <c r="B40" s="14" t="s">
        <v>79</v>
      </c>
      <c r="C40" s="28" t="s">
        <v>80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81</v>
      </c>
      <c r="J40">
        <v>359</v>
      </c>
      <c r="K40"/>
    </row>
    <row r="41" spans="1:11" ht="30" customHeight="1" x14ac:dyDescent="0.25">
      <c r="A41" s="30">
        <v>18</v>
      </c>
      <c r="B41" s="31" t="s">
        <v>82</v>
      </c>
      <c r="C41" s="32" t="s">
        <v>83</v>
      </c>
      <c r="D41" s="33" t="s">
        <v>35</v>
      </c>
      <c r="E41" s="34">
        <v>1</v>
      </c>
      <c r="F41" s="36"/>
      <c r="G41" s="34">
        <f t="shared" si="0"/>
        <v>0</v>
      </c>
      <c r="H41" s="35" t="s">
        <v>84</v>
      </c>
      <c r="J41">
        <v>397</v>
      </c>
      <c r="K41"/>
    </row>
    <row r="42" spans="1:11" ht="90" customHeight="1" x14ac:dyDescent="0.25">
      <c r="A42" s="13">
        <v>19</v>
      </c>
      <c r="B42" s="14" t="s">
        <v>85</v>
      </c>
      <c r="C42" s="28" t="s">
        <v>86</v>
      </c>
      <c r="D42" s="15" t="s">
        <v>35</v>
      </c>
      <c r="E42" s="16">
        <v>1</v>
      </c>
      <c r="F42" s="36"/>
      <c r="G42" s="16">
        <f t="shared" si="0"/>
        <v>0</v>
      </c>
      <c r="H42" s="29"/>
      <c r="J42">
        <v>497</v>
      </c>
      <c r="K42"/>
    </row>
    <row r="43" spans="1:11" ht="6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89</v>
      </c>
      <c r="J43">
        <v>498</v>
      </c>
      <c r="K43"/>
    </row>
    <row r="44" spans="1:11" ht="45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92</v>
      </c>
      <c r="J44">
        <v>525</v>
      </c>
      <c r="K44"/>
    </row>
    <row r="45" spans="1:11" ht="30" customHeight="1" x14ac:dyDescent="0.25">
      <c r="A45" s="13">
        <v>22</v>
      </c>
      <c r="B45" s="14" t="s">
        <v>93</v>
      </c>
      <c r="C45" s="28" t="s">
        <v>94</v>
      </c>
      <c r="D45" s="15" t="s">
        <v>95</v>
      </c>
      <c r="E45" s="16">
        <v>16</v>
      </c>
      <c r="F45" s="36"/>
      <c r="G45" s="16">
        <f t="shared" si="0"/>
        <v>0</v>
      </c>
      <c r="H45" s="29" t="s">
        <v>96</v>
      </c>
      <c r="J45">
        <v>148</v>
      </c>
      <c r="K45"/>
    </row>
    <row r="46" spans="1:11" ht="30" customHeight="1" x14ac:dyDescent="0.25">
      <c r="A46" s="13">
        <v>23</v>
      </c>
      <c r="B46" s="14" t="s">
        <v>97</v>
      </c>
      <c r="C46" s="28" t="s">
        <v>98</v>
      </c>
      <c r="D46" s="15" t="s">
        <v>95</v>
      </c>
      <c r="E46" s="16">
        <v>16</v>
      </c>
      <c r="F46" s="36"/>
      <c r="G46" s="16">
        <f t="shared" si="0"/>
        <v>0</v>
      </c>
      <c r="H46" s="29" t="s">
        <v>99</v>
      </c>
      <c r="J46">
        <v>149</v>
      </c>
      <c r="K46"/>
    </row>
    <row r="47" spans="1:11" ht="75" customHeight="1" x14ac:dyDescent="0.25">
      <c r="A47" s="13">
        <v>24</v>
      </c>
      <c r="B47" s="14" t="s">
        <v>100</v>
      </c>
      <c r="C47" s="28" t="s">
        <v>101</v>
      </c>
      <c r="D47" s="15" t="s">
        <v>95</v>
      </c>
      <c r="E47" s="16">
        <v>48.5</v>
      </c>
      <c r="F47" s="36"/>
      <c r="G47" s="16">
        <f t="shared" si="0"/>
        <v>0</v>
      </c>
      <c r="H47" s="29" t="s">
        <v>102</v>
      </c>
      <c r="J47">
        <v>151</v>
      </c>
      <c r="K47"/>
    </row>
    <row r="48" spans="1:11" ht="45" customHeight="1" x14ac:dyDescent="0.25">
      <c r="A48" s="13">
        <v>25</v>
      </c>
      <c r="B48" s="14" t="s">
        <v>103</v>
      </c>
      <c r="C48" s="28" t="s">
        <v>104</v>
      </c>
      <c r="D48" s="15" t="s">
        <v>105</v>
      </c>
      <c r="E48" s="16">
        <v>57</v>
      </c>
      <c r="F48" s="36"/>
      <c r="G48" s="16">
        <f t="shared" si="0"/>
        <v>0</v>
      </c>
      <c r="H48" s="29" t="s">
        <v>106</v>
      </c>
      <c r="J48">
        <v>153</v>
      </c>
      <c r="K48"/>
    </row>
    <row r="49" spans="1:11" ht="30" customHeight="1" x14ac:dyDescent="0.25">
      <c r="A49" s="13">
        <v>26</v>
      </c>
      <c r="B49" s="14" t="s">
        <v>107</v>
      </c>
      <c r="C49" s="28" t="s">
        <v>108</v>
      </c>
      <c r="D49" s="15" t="s">
        <v>95</v>
      </c>
      <c r="E49" s="16">
        <v>32.5</v>
      </c>
      <c r="F49" s="36"/>
      <c r="G49" s="16">
        <f t="shared" si="0"/>
        <v>0</v>
      </c>
      <c r="H49" s="29" t="s">
        <v>61</v>
      </c>
      <c r="J49">
        <v>154</v>
      </c>
      <c r="K49"/>
    </row>
    <row r="50" spans="1:11" ht="45" customHeight="1" x14ac:dyDescent="0.25">
      <c r="A50" s="13">
        <v>27</v>
      </c>
      <c r="B50" s="14" t="s">
        <v>109</v>
      </c>
      <c r="C50" s="28" t="s">
        <v>110</v>
      </c>
      <c r="D50" s="15" t="s">
        <v>95</v>
      </c>
      <c r="E50" s="16">
        <v>32.5</v>
      </c>
      <c r="F50" s="36"/>
      <c r="G50" s="16">
        <f t="shared" si="0"/>
        <v>0</v>
      </c>
      <c r="H50" s="29" t="s">
        <v>111</v>
      </c>
      <c r="J50">
        <v>157</v>
      </c>
      <c r="K50"/>
    </row>
    <row r="51" spans="1:11" ht="120" customHeight="1" x14ac:dyDescent="0.25">
      <c r="A51" s="13">
        <v>28</v>
      </c>
      <c r="B51" s="14" t="s">
        <v>112</v>
      </c>
      <c r="C51" s="28" t="s">
        <v>113</v>
      </c>
      <c r="D51" s="15" t="s">
        <v>95</v>
      </c>
      <c r="E51" s="16">
        <v>32.5</v>
      </c>
      <c r="F51" s="36"/>
      <c r="G51" s="16">
        <f t="shared" si="0"/>
        <v>0</v>
      </c>
      <c r="H51" s="29" t="s">
        <v>114</v>
      </c>
      <c r="J51">
        <v>158</v>
      </c>
      <c r="K51"/>
    </row>
    <row r="52" spans="1:11" ht="90" customHeight="1" x14ac:dyDescent="0.25">
      <c r="A52" s="13">
        <v>29</v>
      </c>
      <c r="B52" s="14" t="s">
        <v>115</v>
      </c>
      <c r="C52" s="28" t="s">
        <v>116</v>
      </c>
      <c r="D52" s="15" t="s">
        <v>95</v>
      </c>
      <c r="E52" s="16">
        <v>196</v>
      </c>
      <c r="F52" s="36"/>
      <c r="G52" s="16">
        <f t="shared" si="0"/>
        <v>0</v>
      </c>
      <c r="H52" s="29" t="s">
        <v>117</v>
      </c>
      <c r="J52">
        <v>162</v>
      </c>
      <c r="K52"/>
    </row>
    <row r="53" spans="1:11" ht="30" customHeight="1" x14ac:dyDescent="0.25">
      <c r="A53" s="13">
        <v>30</v>
      </c>
      <c r="B53" s="14" t="s">
        <v>118</v>
      </c>
      <c r="C53" s="28" t="s">
        <v>119</v>
      </c>
      <c r="D53" s="15" t="s">
        <v>95</v>
      </c>
      <c r="E53" s="16">
        <v>196</v>
      </c>
      <c r="F53" s="36"/>
      <c r="G53" s="16">
        <f t="shared" si="0"/>
        <v>0</v>
      </c>
      <c r="H53" s="29" t="s">
        <v>120</v>
      </c>
      <c r="J53">
        <v>165</v>
      </c>
      <c r="K53"/>
    </row>
    <row r="54" spans="1:11" ht="30" customHeight="1" x14ac:dyDescent="0.25">
      <c r="A54" s="13">
        <v>31</v>
      </c>
      <c r="B54" s="14" t="s">
        <v>121</v>
      </c>
      <c r="C54" s="28" t="s">
        <v>122</v>
      </c>
      <c r="D54" s="15" t="s">
        <v>95</v>
      </c>
      <c r="E54" s="16">
        <v>196</v>
      </c>
      <c r="F54" s="36"/>
      <c r="G54" s="16">
        <f t="shared" si="0"/>
        <v>0</v>
      </c>
      <c r="H54" s="29" t="s">
        <v>123</v>
      </c>
      <c r="J54">
        <v>167</v>
      </c>
      <c r="K54"/>
    </row>
    <row r="55" spans="1:11" ht="30" customHeight="1" x14ac:dyDescent="0.25">
      <c r="A55" s="13">
        <v>32</v>
      </c>
      <c r="B55" s="14" t="s">
        <v>124</v>
      </c>
      <c r="C55" s="28" t="s">
        <v>125</v>
      </c>
      <c r="D55" s="15" t="s">
        <v>95</v>
      </c>
      <c r="E55" s="16">
        <v>1.5</v>
      </c>
      <c r="F55" s="36"/>
      <c r="G55" s="16">
        <f t="shared" si="0"/>
        <v>0</v>
      </c>
      <c r="H55" s="29" t="s">
        <v>126</v>
      </c>
      <c r="J55">
        <v>354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105</v>
      </c>
      <c r="E56" s="16">
        <v>10</v>
      </c>
      <c r="F56" s="36"/>
      <c r="G56" s="16">
        <f t="shared" ref="G56:G76" si="1">ROUND(E56*F56, 2)</f>
        <v>0</v>
      </c>
      <c r="H56" s="29" t="s">
        <v>129</v>
      </c>
      <c r="J56">
        <v>364</v>
      </c>
      <c r="K56"/>
    </row>
    <row r="57" spans="1:11" ht="30" customHeight="1" x14ac:dyDescent="0.25">
      <c r="A57" s="13">
        <v>34</v>
      </c>
      <c r="B57" s="14" t="s">
        <v>130</v>
      </c>
      <c r="C57" s="28" t="s">
        <v>131</v>
      </c>
      <c r="D57" s="15" t="s">
        <v>95</v>
      </c>
      <c r="E57" s="16">
        <v>2.5</v>
      </c>
      <c r="F57" s="36"/>
      <c r="G57" s="16">
        <f t="shared" si="1"/>
        <v>0</v>
      </c>
      <c r="H57" s="29" t="s">
        <v>132</v>
      </c>
      <c r="J57">
        <v>176</v>
      </c>
      <c r="K57"/>
    </row>
    <row r="58" spans="1:11" ht="30" customHeight="1" x14ac:dyDescent="0.25">
      <c r="A58" s="13">
        <v>35</v>
      </c>
      <c r="B58" s="14" t="s">
        <v>133</v>
      </c>
      <c r="C58" s="28" t="s">
        <v>134</v>
      </c>
      <c r="D58" s="15" t="s">
        <v>105</v>
      </c>
      <c r="E58" s="16">
        <v>11</v>
      </c>
      <c r="F58" s="36"/>
      <c r="G58" s="16">
        <f t="shared" si="1"/>
        <v>0</v>
      </c>
      <c r="H58" s="29" t="s">
        <v>135</v>
      </c>
      <c r="J58">
        <v>183</v>
      </c>
      <c r="K58"/>
    </row>
    <row r="59" spans="1:11" ht="45" customHeight="1" x14ac:dyDescent="0.25">
      <c r="A59" s="13">
        <v>36</v>
      </c>
      <c r="B59" s="14" t="s">
        <v>136</v>
      </c>
      <c r="C59" s="28" t="s">
        <v>137</v>
      </c>
      <c r="D59" s="15" t="s">
        <v>138</v>
      </c>
      <c r="E59" s="16">
        <v>1</v>
      </c>
      <c r="F59" s="36"/>
      <c r="G59" s="16">
        <f t="shared" si="1"/>
        <v>0</v>
      </c>
      <c r="H59" s="29" t="s">
        <v>139</v>
      </c>
      <c r="J59">
        <v>205</v>
      </c>
      <c r="K59"/>
    </row>
    <row r="60" spans="1:11" ht="30" customHeight="1" x14ac:dyDescent="0.25">
      <c r="A60" s="13">
        <v>37</v>
      </c>
      <c r="B60" s="14" t="s">
        <v>140</v>
      </c>
      <c r="C60" s="28" t="s">
        <v>141</v>
      </c>
      <c r="D60" s="15" t="s">
        <v>35</v>
      </c>
      <c r="E60" s="16">
        <v>2</v>
      </c>
      <c r="F60" s="36"/>
      <c r="G60" s="16">
        <f t="shared" si="1"/>
        <v>0</v>
      </c>
      <c r="H60" s="29" t="s">
        <v>142</v>
      </c>
      <c r="J60">
        <v>208</v>
      </c>
      <c r="K60"/>
    </row>
    <row r="61" spans="1:11" ht="45" customHeight="1" x14ac:dyDescent="0.25">
      <c r="A61" s="13">
        <v>38</v>
      </c>
      <c r="B61" s="14" t="s">
        <v>143</v>
      </c>
      <c r="C61" s="28" t="s">
        <v>144</v>
      </c>
      <c r="D61" s="15" t="s">
        <v>35</v>
      </c>
      <c r="E61" s="16">
        <v>3</v>
      </c>
      <c r="F61" s="36"/>
      <c r="G61" s="16">
        <f t="shared" si="1"/>
        <v>0</v>
      </c>
      <c r="H61" s="29" t="s">
        <v>145</v>
      </c>
      <c r="J61">
        <v>209</v>
      </c>
      <c r="K61"/>
    </row>
    <row r="62" spans="1:11" ht="30" customHeight="1" x14ac:dyDescent="0.25">
      <c r="A62" s="13">
        <v>39</v>
      </c>
      <c r="B62" s="14" t="s">
        <v>146</v>
      </c>
      <c r="C62" s="28" t="s">
        <v>147</v>
      </c>
      <c r="D62" s="15" t="s">
        <v>95</v>
      </c>
      <c r="E62" s="16">
        <v>1</v>
      </c>
      <c r="F62" s="36"/>
      <c r="G62" s="16">
        <f t="shared" si="1"/>
        <v>0</v>
      </c>
      <c r="H62" s="29" t="s">
        <v>148</v>
      </c>
      <c r="J62">
        <v>212</v>
      </c>
      <c r="K62"/>
    </row>
    <row r="63" spans="1:11" ht="30" customHeight="1" x14ac:dyDescent="0.25">
      <c r="A63" s="13">
        <v>40</v>
      </c>
      <c r="B63" s="14" t="s">
        <v>149</v>
      </c>
      <c r="C63" s="28" t="s">
        <v>150</v>
      </c>
      <c r="D63" s="15" t="s">
        <v>105</v>
      </c>
      <c r="E63" s="16">
        <v>2</v>
      </c>
      <c r="F63" s="36"/>
      <c r="G63" s="16">
        <f t="shared" si="1"/>
        <v>0</v>
      </c>
      <c r="H63" s="29" t="s">
        <v>151</v>
      </c>
      <c r="J63">
        <v>215</v>
      </c>
      <c r="K63"/>
    </row>
    <row r="64" spans="1:11" ht="30" customHeight="1" x14ac:dyDescent="0.25">
      <c r="A64" s="13">
        <v>41</v>
      </c>
      <c r="B64" s="14" t="s">
        <v>152</v>
      </c>
      <c r="C64" s="28" t="s">
        <v>153</v>
      </c>
      <c r="D64" s="15" t="s">
        <v>105</v>
      </c>
      <c r="E64" s="16">
        <v>2</v>
      </c>
      <c r="F64" s="36"/>
      <c r="G64" s="16">
        <f t="shared" si="1"/>
        <v>0</v>
      </c>
      <c r="H64" s="29" t="s">
        <v>151</v>
      </c>
      <c r="J64">
        <v>220</v>
      </c>
      <c r="K64"/>
    </row>
    <row r="65" spans="1:11" ht="30" customHeight="1" x14ac:dyDescent="0.25">
      <c r="A65" s="13">
        <v>42</v>
      </c>
      <c r="B65" s="14" t="s">
        <v>154</v>
      </c>
      <c r="C65" s="28" t="s">
        <v>155</v>
      </c>
      <c r="D65" s="15" t="s">
        <v>138</v>
      </c>
      <c r="E65" s="16">
        <v>1</v>
      </c>
      <c r="F65" s="36"/>
      <c r="G65" s="16">
        <f t="shared" si="1"/>
        <v>0</v>
      </c>
      <c r="H65" s="29"/>
      <c r="J65">
        <v>224</v>
      </c>
      <c r="K65"/>
    </row>
    <row r="66" spans="1:11" ht="30" customHeight="1" x14ac:dyDescent="0.25">
      <c r="A66" s="13">
        <v>43</v>
      </c>
      <c r="B66" s="14" t="s">
        <v>156</v>
      </c>
      <c r="C66" s="28" t="s">
        <v>157</v>
      </c>
      <c r="D66" s="15" t="s">
        <v>138</v>
      </c>
      <c r="E66" s="16">
        <v>1</v>
      </c>
      <c r="F66" s="36"/>
      <c r="G66" s="16">
        <f t="shared" si="1"/>
        <v>0</v>
      </c>
      <c r="H66" s="29"/>
      <c r="J66">
        <v>225</v>
      </c>
      <c r="K66"/>
    </row>
    <row r="67" spans="1:11" ht="45" customHeight="1" x14ac:dyDescent="0.25">
      <c r="A67" s="13">
        <v>44</v>
      </c>
      <c r="B67" s="14" t="s">
        <v>158</v>
      </c>
      <c r="C67" s="28" t="s">
        <v>159</v>
      </c>
      <c r="D67" s="15" t="s">
        <v>35</v>
      </c>
      <c r="E67" s="16">
        <v>3</v>
      </c>
      <c r="F67" s="36"/>
      <c r="G67" s="16">
        <f t="shared" si="1"/>
        <v>0</v>
      </c>
      <c r="H67" s="29" t="s">
        <v>160</v>
      </c>
      <c r="J67">
        <v>232</v>
      </c>
      <c r="K67"/>
    </row>
    <row r="68" spans="1:11" ht="45" customHeight="1" x14ac:dyDescent="0.25">
      <c r="A68" s="13">
        <v>45</v>
      </c>
      <c r="B68" s="14" t="s">
        <v>161</v>
      </c>
      <c r="C68" s="28" t="s">
        <v>162</v>
      </c>
      <c r="D68" s="15" t="s">
        <v>35</v>
      </c>
      <c r="E68" s="16">
        <v>3</v>
      </c>
      <c r="F68" s="36"/>
      <c r="G68" s="16">
        <f t="shared" si="1"/>
        <v>0</v>
      </c>
      <c r="H68" s="29" t="s">
        <v>163</v>
      </c>
      <c r="J68">
        <v>233</v>
      </c>
      <c r="K68"/>
    </row>
    <row r="69" spans="1:11" ht="45" customHeight="1" x14ac:dyDescent="0.25">
      <c r="A69" s="13">
        <v>46</v>
      </c>
      <c r="B69" s="14" t="s">
        <v>164</v>
      </c>
      <c r="C69" s="28" t="s">
        <v>165</v>
      </c>
      <c r="D69" s="15" t="s">
        <v>35</v>
      </c>
      <c r="E69" s="16">
        <v>3</v>
      </c>
      <c r="F69" s="36"/>
      <c r="G69" s="16">
        <f t="shared" si="1"/>
        <v>0</v>
      </c>
      <c r="H69" s="29" t="s">
        <v>166</v>
      </c>
      <c r="J69">
        <v>237</v>
      </c>
      <c r="K69"/>
    </row>
    <row r="70" spans="1:11" ht="30" customHeight="1" x14ac:dyDescent="0.25">
      <c r="A70" s="13">
        <v>47</v>
      </c>
      <c r="B70" s="14" t="s">
        <v>167</v>
      </c>
      <c r="C70" s="28" t="s">
        <v>168</v>
      </c>
      <c r="D70" s="15" t="s">
        <v>35</v>
      </c>
      <c r="E70" s="16">
        <v>1</v>
      </c>
      <c r="F70" s="36"/>
      <c r="G70" s="16">
        <f t="shared" si="1"/>
        <v>0</v>
      </c>
      <c r="H70" s="29"/>
      <c r="J70">
        <v>241</v>
      </c>
      <c r="K70"/>
    </row>
    <row r="71" spans="1:11" ht="45" customHeight="1" x14ac:dyDescent="0.25">
      <c r="A71" s="13">
        <v>48</v>
      </c>
      <c r="B71" s="14" t="s">
        <v>169</v>
      </c>
      <c r="C71" s="28" t="s">
        <v>170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171</v>
      </c>
      <c r="J71">
        <v>252</v>
      </c>
      <c r="K71"/>
    </row>
    <row r="72" spans="1:11" ht="45" customHeight="1" x14ac:dyDescent="0.25">
      <c r="A72" s="13">
        <v>49</v>
      </c>
      <c r="B72" s="14" t="s">
        <v>172</v>
      </c>
      <c r="C72" s="28" t="s">
        <v>173</v>
      </c>
      <c r="D72" s="15" t="s">
        <v>35</v>
      </c>
      <c r="E72" s="16">
        <v>1</v>
      </c>
      <c r="F72" s="36"/>
      <c r="G72" s="16">
        <f t="shared" si="1"/>
        <v>0</v>
      </c>
      <c r="H72" s="29" t="s">
        <v>171</v>
      </c>
      <c r="J72">
        <v>253</v>
      </c>
      <c r="K72"/>
    </row>
    <row r="73" spans="1:11" ht="30" customHeight="1" x14ac:dyDescent="0.25">
      <c r="A73" s="13">
        <v>50</v>
      </c>
      <c r="B73" s="14" t="s">
        <v>174</v>
      </c>
      <c r="C73" s="28" t="s">
        <v>175</v>
      </c>
      <c r="D73" s="15" t="s">
        <v>138</v>
      </c>
      <c r="E73" s="16">
        <v>1</v>
      </c>
      <c r="F73" s="36"/>
      <c r="G73" s="16">
        <f t="shared" si="1"/>
        <v>0</v>
      </c>
      <c r="H73" s="29" t="s">
        <v>176</v>
      </c>
      <c r="J73">
        <v>303</v>
      </c>
      <c r="K73"/>
    </row>
    <row r="74" spans="1:11" ht="45" customHeight="1" x14ac:dyDescent="0.25">
      <c r="A74" s="13">
        <v>51</v>
      </c>
      <c r="B74" s="14" t="s">
        <v>177</v>
      </c>
      <c r="C74" s="28" t="s">
        <v>178</v>
      </c>
      <c r="D74" s="15" t="s">
        <v>138</v>
      </c>
      <c r="E74" s="16">
        <v>1</v>
      </c>
      <c r="F74" s="36"/>
      <c r="G74" s="16">
        <f t="shared" si="1"/>
        <v>0</v>
      </c>
      <c r="H74" s="29" t="s">
        <v>179</v>
      </c>
      <c r="J74">
        <v>469</v>
      </c>
      <c r="K74"/>
    </row>
    <row r="75" spans="1:11" ht="30" customHeight="1" x14ac:dyDescent="0.25">
      <c r="A75" s="13">
        <v>52</v>
      </c>
      <c r="B75" s="14" t="s">
        <v>180</v>
      </c>
      <c r="C75" s="28" t="s">
        <v>181</v>
      </c>
      <c r="D75" s="15" t="s">
        <v>138</v>
      </c>
      <c r="E75" s="16">
        <v>1</v>
      </c>
      <c r="F75" s="36"/>
      <c r="G75" s="16">
        <f t="shared" si="1"/>
        <v>0</v>
      </c>
      <c r="H75" s="29" t="s">
        <v>182</v>
      </c>
      <c r="J75">
        <v>517</v>
      </c>
      <c r="K75"/>
    </row>
    <row r="76" spans="1:11" ht="30" customHeight="1" x14ac:dyDescent="0.25">
      <c r="A76" s="13">
        <v>53</v>
      </c>
      <c r="B76" s="14" t="s">
        <v>183</v>
      </c>
      <c r="C76" s="28" t="s">
        <v>184</v>
      </c>
      <c r="D76" s="15" t="s">
        <v>20</v>
      </c>
      <c r="E76" s="16">
        <v>1</v>
      </c>
      <c r="F76" s="36"/>
      <c r="G76" s="16">
        <f t="shared" si="1"/>
        <v>0</v>
      </c>
      <c r="H76" s="29" t="s">
        <v>185</v>
      </c>
      <c r="J76">
        <v>308</v>
      </c>
      <c r="K76"/>
    </row>
    <row r="77" spans="1:11" ht="27" customHeight="1" x14ac:dyDescent="0.25">
      <c r="A77" s="82" t="s">
        <v>186</v>
      </c>
      <c r="B77" s="83"/>
      <c r="C77" s="83"/>
      <c r="D77" s="83"/>
      <c r="E77" s="83"/>
      <c r="F77" s="83"/>
      <c r="G77" s="27">
        <f>ROUND(0+G41, 2)</f>
        <v>0</v>
      </c>
      <c r="H77" s="23"/>
      <c r="K77"/>
    </row>
    <row r="78" spans="1:11" ht="27" customHeight="1" x14ac:dyDescent="0.25">
      <c r="A78" s="104" t="s">
        <v>187</v>
      </c>
      <c r="B78" s="105"/>
      <c r="C78" s="105"/>
      <c r="D78" s="105"/>
      <c r="E78" s="105"/>
      <c r="F78" s="105"/>
      <c r="G78" s="12">
        <f>ROUND(0+G24+G25+G26+G27+G28+G29+G30+G31+G32+G33+G34+G35+G36+G37+G38+G39+G40+G42+G43+G44+G45+G46+G47+G48+G49+G50+G51+G52+G53+G54+G55+G56+G57+G58+G59+G60+G61+G62+G63+G64+G65+G66+G67+G68+G69+G70+G71+G72+G73+G74+G75+G76, 2)</f>
        <v>0</v>
      </c>
      <c r="K78"/>
    </row>
    <row r="79" spans="1:11" ht="27" customHeight="1" x14ac:dyDescent="0.25">
      <c r="A79" s="104" t="s">
        <v>188</v>
      </c>
      <c r="B79" s="105"/>
      <c r="C79" s="105"/>
      <c r="D79" s="105"/>
      <c r="E79" s="105"/>
      <c r="F79" s="105"/>
      <c r="G79" s="12">
        <f>G77+G78</f>
        <v>0</v>
      </c>
      <c r="K79"/>
    </row>
    <row r="80" spans="1:11" ht="27" customHeight="1" x14ac:dyDescent="0.25">
      <c r="A80" s="103" t="s">
        <v>189</v>
      </c>
      <c r="B80" s="103"/>
      <c r="C80" s="103"/>
      <c r="D80" s="103"/>
      <c r="E80" s="103"/>
      <c r="F80" s="103"/>
      <c r="G80" s="103"/>
      <c r="H80" s="103"/>
      <c r="K80"/>
    </row>
    <row r="81" spans="1:11" ht="27" customHeight="1" x14ac:dyDescent="0.25">
      <c r="A81" s="102" t="s">
        <v>190</v>
      </c>
      <c r="B81" s="102"/>
      <c r="C81" s="102"/>
      <c r="D81" s="102"/>
      <c r="E81" s="102"/>
      <c r="F81" s="102"/>
      <c r="G81" s="102"/>
      <c r="H81" s="102"/>
      <c r="K81"/>
    </row>
    <row r="82" spans="1:11" ht="15.75" customHeight="1" x14ac:dyDescent="0.25">
      <c r="A82" s="24"/>
      <c r="B82" s="80" t="s">
        <v>191</v>
      </c>
      <c r="C82" s="80"/>
      <c r="D82" s="80"/>
      <c r="E82" s="80"/>
      <c r="F82" s="81"/>
      <c r="K82"/>
    </row>
    <row r="83" spans="1:11" ht="45" customHeight="1" x14ac:dyDescent="0.25">
      <c r="A83" s="25" t="s">
        <v>192</v>
      </c>
      <c r="B83" s="37" t="s">
        <v>193</v>
      </c>
      <c r="C83" s="37"/>
      <c r="D83" s="37"/>
      <c r="E83" s="37"/>
      <c r="F83" s="38"/>
      <c r="K83"/>
    </row>
    <row r="84" spans="1:11" ht="60" customHeight="1" x14ac:dyDescent="0.25">
      <c r="A84" s="25" t="s">
        <v>194</v>
      </c>
      <c r="B84" s="37" t="s">
        <v>195</v>
      </c>
      <c r="C84" s="37"/>
      <c r="D84" s="37"/>
      <c r="E84" s="37"/>
      <c r="F84" s="38"/>
      <c r="K84"/>
    </row>
    <row r="85" spans="1:11" ht="45" customHeight="1" x14ac:dyDescent="0.25">
      <c r="A85" s="25" t="s">
        <v>196</v>
      </c>
      <c r="B85" s="37" t="s">
        <v>197</v>
      </c>
      <c r="C85" s="37"/>
      <c r="D85" s="37"/>
      <c r="E85" s="37"/>
      <c r="F85" s="38"/>
      <c r="K85"/>
    </row>
    <row r="86" spans="1:11" ht="75" customHeight="1" x14ac:dyDescent="0.25">
      <c r="A86" s="25" t="s">
        <v>198</v>
      </c>
      <c r="B86" s="37" t="s">
        <v>199</v>
      </c>
      <c r="C86" s="37"/>
      <c r="D86" s="37"/>
      <c r="E86" s="37"/>
      <c r="F86" s="38"/>
      <c r="K86"/>
    </row>
    <row r="87" spans="1:11" ht="120" customHeight="1" x14ac:dyDescent="0.25">
      <c r="A87" s="25" t="s">
        <v>200</v>
      </c>
      <c r="B87" s="37" t="s">
        <v>201</v>
      </c>
      <c r="C87" s="37"/>
      <c r="D87" s="37"/>
      <c r="E87" s="37"/>
      <c r="F87" s="38"/>
      <c r="K87"/>
    </row>
    <row r="88" spans="1:11" x14ac:dyDescent="0.25">
      <c r="A88" s="3"/>
      <c r="B88" s="26"/>
      <c r="C88" s="26"/>
      <c r="D88" s="26"/>
      <c r="E88" s="26"/>
      <c r="F88" s="26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</sheetData>
  <sheetProtection password="EB95" sheet="1"/>
  <mergeCells count="42">
    <mergeCell ref="B82:F82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A78:F78"/>
    <mergeCell ref="A79:F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3:F83"/>
    <mergeCell ref="B84:F84"/>
    <mergeCell ref="B85:F85"/>
    <mergeCell ref="B86:F86"/>
    <mergeCell ref="B87:F8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2025-03-12T07:36:35Z</cp:lastPrinted>
  <dcterms:created xsi:type="dcterms:W3CDTF">2016-02-28T17:51:02Z</dcterms:created>
  <dcterms:modified xsi:type="dcterms:W3CDTF">2025-03-12T09:11:31Z</dcterms:modified>
  <cp:category/>
</cp:coreProperties>
</file>