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Jubilejní 40 byt 1 po Sedláčková\"/>
    </mc:Choice>
  </mc:AlternateContent>
  <xr:revisionPtr revIDLastSave="0" documentId="13_ncr:1_{D08EB2AB-6502-441E-A012-73DD605D8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  <c r="G65" i="1" s="1"/>
</calcChain>
</file>

<file path=xl/sharedStrings.xml><?xml version="1.0" encoding="utf-8"?>
<sst xmlns="http://schemas.openxmlformats.org/spreadsheetml/2006/main" count="205" uniqueCount="169">
  <si>
    <t>Oprava volného bytu č. 1, Jubilejní 40</t>
  </si>
  <si>
    <t>VZ č. 41/2025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</si>
  <si>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</si>
  <si>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</si>
  <si>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</si>
  <si>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</si>
  <si>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</si>
  <si>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</si>
  <si>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</si>
  <si>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</si>
  <si>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</si>
  <si>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</si>
  <si>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</si>
  <si>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</si>
  <si>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</si>
  <si>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</si>
  <si>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</si>
  <si>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308/40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</si>
  <si>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</si>
  <si>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</si>
  <si>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</si>
  <si>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</si>
  <si>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</si>
  <si>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</si>
  <si>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</si>
  <si>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</si>
  <si>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</si>
  <si>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</si>
  <si>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</si>
  <si>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</si>
  <si>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</si>
  <si>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</si>
  <si>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</si>
  <si>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</si>
  <si>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</si>
  <si>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</si>
  <si>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</si>
  <si>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</si>
  <si>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</si>
  <si>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</si>
  <si>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</si>
  <si>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</si>
  <si>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</si>
  <si>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</si>
  <si>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</si>
  <si>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</si>
  <si>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</si>
  <si>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</si>
  <si>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</si>
  <si>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</si>
  <si>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</si>
  <si>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</si>
  <si>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</si>
  <si>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</si>
  <si>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</si>
  <si>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1.15</t>
  </si>
  <si>
    <t>1.19</t>
  </si>
  <si>
    <t>3.1</t>
  </si>
  <si>
    <t>3.5</t>
  </si>
  <si>
    <t>3.6</t>
  </si>
  <si>
    <t>3.7</t>
  </si>
  <si>
    <t>3.11</t>
  </si>
  <si>
    <t>3.22</t>
  </si>
  <si>
    <t>3.26</t>
  </si>
  <si>
    <t>3.29</t>
  </si>
  <si>
    <t>3.33</t>
  </si>
  <si>
    <t>3.34</t>
  </si>
  <si>
    <t>3.39</t>
  </si>
  <si>
    <t>3.41</t>
  </si>
  <si>
    <t>3.67</t>
  </si>
  <si>
    <t>3.69</t>
  </si>
  <si>
    <t>3.70</t>
  </si>
  <si>
    <t>3.116</t>
  </si>
  <si>
    <t>3.177</t>
  </si>
  <si>
    <t>3.201</t>
  </si>
  <si>
    <t>3.214</t>
  </si>
  <si>
    <t>4.9</t>
  </si>
  <si>
    <t>4.17</t>
  </si>
  <si>
    <t>4.24</t>
  </si>
  <si>
    <t>5.5</t>
  </si>
  <si>
    <t>5.17</t>
  </si>
  <si>
    <t>6.4</t>
  </si>
  <si>
    <t>7.9</t>
  </si>
  <si>
    <t>7.10</t>
  </si>
  <si>
    <t>7.11</t>
  </si>
  <si>
    <t>7.29</t>
  </si>
  <si>
    <t>8.11</t>
  </si>
  <si>
    <t>8.12</t>
  </si>
  <si>
    <t>8.16</t>
  </si>
  <si>
    <t>8.20</t>
  </si>
  <si>
    <t>8.22</t>
  </si>
  <si>
    <t>9.2</t>
  </si>
  <si>
    <t>11.33</t>
  </si>
  <si>
    <t>revize elektroinstalace a elektrických spotřebičů bytu</t>
  </si>
  <si>
    <t>odstranění závad zjištěných při elektro revizi nebo kontrole el. spotřebičů</t>
  </si>
  <si>
    <t>výměna wc kombi</t>
  </si>
  <si>
    <t>výměna pancéřové hadičky</t>
  </si>
  <si>
    <t>výměna rohového ventilu</t>
  </si>
  <si>
    <t>výměna umyvadla včetně příslušenství</t>
  </si>
  <si>
    <t>výměna vany 170 cm</t>
  </si>
  <si>
    <t>výměna baterie dřezové stojánkové pákové</t>
  </si>
  <si>
    <t>výměna baterie umyvadlové stojánkové pákové</t>
  </si>
  <si>
    <t>výměna baterie vanové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</si>
  <si>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</si>
  <si>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</si>
  <si>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</si>
  <si>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</si>
  <si>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dveřního prahu – délka 60 cm</t>
  </si>
  <si>
    <t>výměna dveřního prahu – délka 80 cm</t>
  </si>
  <si>
    <t>výměna dveřního prahu – délka 90 cm</t>
  </si>
  <si>
    <t>výměna dřezové desky atypický rozměr, vč. ukončovacích lišt - viz poznámka</t>
  </si>
  <si>
    <t>výměna dřezového sifonu</t>
  </si>
  <si>
    <t>Dodání a montáž vestavné elektrické trouby s ventilátorem, energetická třída min. A</t>
  </si>
  <si>
    <t>výměna a montáž elektrické varné desky vestavné vč. dodávky, energ. tř. A - viz poznámka</t>
  </si>
  <si>
    <t>odstranění plovoucí podlahy</t>
  </si>
  <si>
    <t>výměna okrajových lišt plovoucí/vinylové podlahy</t>
  </si>
  <si>
    <t>položení zámkové vinylové podlahy, včetně podložky</t>
  </si>
  <si>
    <t>malba bílá</t>
  </si>
  <si>
    <t>silikonování spár, viz poznámka</t>
  </si>
  <si>
    <t>obezdění vany 170 cm, včetně instalace vanových dvířek</t>
  </si>
  <si>
    <t>nátěr oken vnitřních rámů</t>
  </si>
  <si>
    <t>nátěr oken vnějších rámů</t>
  </si>
  <si>
    <t>nátěr radiátorů</t>
  </si>
  <si>
    <t>nátěr interiérových prvků, viz poznámka</t>
  </si>
  <si>
    <t>vypouštění topného systému, viz poznámka</t>
  </si>
  <si>
    <t>napouštění topného systému, viz poznámka</t>
  </si>
  <si>
    <t>výměna radiátoru – deskový,viz poznámka</t>
  </si>
  <si>
    <t>výměna termoregulačního ventilu, včetně hlavice</t>
  </si>
  <si>
    <t>odvzdušnění topného systému, viz poznámka</t>
  </si>
  <si>
    <t>opravy a seřízení dřevěných oken, viz poznámka</t>
  </si>
  <si>
    <t>celkový úklid po opravách</t>
  </si>
  <si>
    <t>soubor</t>
  </si>
  <si>
    <t>m2</t>
  </si>
  <si>
    <t>m</t>
  </si>
  <si>
    <t>bm</t>
  </si>
  <si>
    <t xml:space="preserve">položku naceňte dle tabulky níže "Poznámky" </t>
  </si>
  <si>
    <t>včetně manžety u odpadu a duálního splachování, min. výška 40cm</t>
  </si>
  <si>
    <t>wc</t>
  </si>
  <si>
    <t>55 cm včetně keramické polonohy v KOUP a WC</t>
  </si>
  <si>
    <t xml:space="preserve">akrylátová  obdélníková s mechanickým uzavíráním zátky, úpravou odpadu </t>
  </si>
  <si>
    <t>včetně příslušenství se zárukou min. 5 let s vyměnitelnou kartuší</t>
  </si>
  <si>
    <t>v KOUP a WC pákové s mechanickým uzavírání zátky včetně příslušenství se zárukou min. 5 let s vyměnitelnou kartuší</t>
  </si>
  <si>
    <t xml:space="preserve">včetně sprchového setu a posuvného tyčového držáku na hadici, záruka min. 5 let, s vyměnitelnou kartuší </t>
  </si>
  <si>
    <t>nerezový s odkapnou plochou, uzavírací vtok clic - clac s otvorem pro stojánkovou baterii, min. tl. plechu 0,8 mm</t>
  </si>
  <si>
    <t xml:space="preserve">pro AP v KOUP. včetně odpadu ve zdi, pro myčku v KU ve zdi vše v  provedení nerez </t>
  </si>
  <si>
    <t>4m rohová  zachovat stejné členění, tl.lamina 18mm včetně skříňky nad digestoř a pro vestavné spotřebiče,  a výsuvného dílu pro myčku,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 včetně dopojení vody a odpadu(dekor odsouhlasit s objednatelem)</t>
  </si>
  <si>
    <t xml:space="preserve">černá výsuvná s doložením obkladu až k digestoři (dekor odsouhlasit s objednatelem)  </t>
  </si>
  <si>
    <t>KOUP,WC dubový lakovaný</t>
  </si>
  <si>
    <t>do pokojů dubový lakovaný</t>
  </si>
  <si>
    <t>u vstupních bytových dveří dubový lakovaný</t>
  </si>
  <si>
    <t>4 m rohová  tl. 38mm  (s otvorem pro vestavnou varnou desku), ukončovací lišta u obkladu po obvodu desky a boční lišty v hliníkovém provedení (dekor odsouhlasit objednatelem)</t>
  </si>
  <si>
    <t>s vývodem pro myčku</t>
  </si>
  <si>
    <t>černá, dle VOP, stávající elektrický sporák volně stojící zabalit do folie a odvézt do skladu Plzeňská 10</t>
  </si>
  <si>
    <t>černá, dle VOP</t>
  </si>
  <si>
    <t>v pokojích zámkový spoj</t>
  </si>
  <si>
    <t xml:space="preserve">v pokojích lišty nekotvit ke stěnám ale k podlaze  </t>
  </si>
  <si>
    <t>v pokojích tl. 4,5mm nášlapná vrstva 0,7mm dekor dřevo(dekor odsouhlasit objednatelem)</t>
  </si>
  <si>
    <t xml:space="preserve">v KU za kuchyňskou linkou  otěruvzdorná  </t>
  </si>
  <si>
    <t>kolem rámů oken v celém bytě KU, pokojích ve styku se stěnou, KOUP a WC ve styku s obkladem</t>
  </si>
  <si>
    <t>s přesahem 30mm včetně doložení obkladu cca 1,7m2 včetně řady nad vanou (dekor odsouhlasit s objednatelem)  vanová dvířka v obkladu na magnet</t>
  </si>
  <si>
    <t xml:space="preserve">dřevěných EURO oken 5 ks v KU, pokojích. o rozměru 1200 x 1750 mm  v koupelně a WC 4 ks o rozměru 1200 x 600 mm, v OP 1 ks o rozměru 1800 x 1750 mm barva bílá RAL 9010 včetně přebroušení, vytmelení defektů ošetření dřeva napouštědlem základní a vrchní nátěr </t>
  </si>
  <si>
    <t xml:space="preserve"> dřevěných EURO oken 5 ks v KU, pokojích. o rozměru 1200 x 1750 mm  v koupelně a WC 4 ks o rozměru 1200 x 600 mm, v OP 1 ks o rozměru 1800 x 1750 mm barva bílá RAL 9010 včetně přebroušení, vytmelení defektů ošetření dřeva napouštědlem základní a vrchní nátěr </t>
  </si>
  <si>
    <t xml:space="preserve">deskových v KU, pokojích  bílý odstín - syntetika určená speciálně na radiátory (např. RADBAL S 2119) </t>
  </si>
  <si>
    <t>drobné opravy (záseky) na kazetových dveřích a obložkových skládaných zárubních - barva bílá syntetika vzorník RAL 9010 KU - 80cm prosklené, 4 ks plných v pokojích - 80cm, 2 ks plné KOUP., WC - 60 cm plné(sjednotit se stávajícím odstínem barvy)</t>
  </si>
  <si>
    <t>KOUP, WCzachovat stejný výkon včetně odvzdušňovacího ventilu</t>
  </si>
  <si>
    <t>v KOUP. ,WC např. HEIMEIER typ K</t>
  </si>
  <si>
    <t xml:space="preserve">dřevěných EURO oken v celém bytě dřevěných EURO oken 5 ks v KU, pokojích. o rozměru 1200 x 1750 mm v koupelně a WC 4 ks o rozměru 1200 x 600 mm, v OP 1 ks o rozměru 1800 x 1750 mm </t>
  </si>
  <si>
    <t xml:space="preserve">provedení důkladného úklidu bytu včetně umytí oken a rámů  </t>
  </si>
  <si>
    <t>12.3.2025 15:03:31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</si>
</sst>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showGridLines="0" tabSelected="1" topLeftCell="A59" zoomScale="115" zoomScaleNormal="115" workbookViewId="0">
      <selection activeCell="F56" sqref="F56:F6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2144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168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39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1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2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93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15</v>
      </c>
      <c r="K25"/>
    </row>
    <row r="26" spans="1:11" ht="45" customHeight="1" x14ac:dyDescent="0.25">
      <c r="A26" s="13">
        <v>3</v>
      </c>
      <c r="B26" s="14" t="s">
        <v>56</v>
      </c>
      <c r="C26" s="32" t="s">
        <v>94</v>
      </c>
      <c r="D26" s="15" t="s">
        <v>131</v>
      </c>
      <c r="E26" s="16">
        <v>1</v>
      </c>
      <c r="F26" s="34">
        <v>10000</v>
      </c>
      <c r="G26" s="16">
        <f t="shared" si="0"/>
        <v>10000</v>
      </c>
      <c r="H26" s="33" t="s">
        <v>135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95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136</v>
      </c>
      <c r="J27">
        <v>42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96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137</v>
      </c>
      <c r="J28">
        <v>46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97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137</v>
      </c>
      <c r="J29">
        <v>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98</v>
      </c>
      <c r="D30" s="15" t="s">
        <v>35</v>
      </c>
      <c r="E30" s="16">
        <v>2</v>
      </c>
      <c r="F30" s="34"/>
      <c r="G30" s="16">
        <f t="shared" si="0"/>
        <v>0</v>
      </c>
      <c r="H30" s="33" t="s">
        <v>138</v>
      </c>
      <c r="J30">
        <v>48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99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139</v>
      </c>
      <c r="J31">
        <v>52</v>
      </c>
      <c r="K31"/>
    </row>
    <row r="32" spans="1:11" ht="60" customHeight="1" x14ac:dyDescent="0.25">
      <c r="A32" s="13">
        <v>9</v>
      </c>
      <c r="B32" s="14" t="s">
        <v>62</v>
      </c>
      <c r="C32" s="32" t="s">
        <v>100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140</v>
      </c>
      <c r="J32">
        <v>63</v>
      </c>
      <c r="K32"/>
    </row>
    <row r="33" spans="1:11" ht="90" customHeight="1" x14ac:dyDescent="0.25">
      <c r="A33" s="13">
        <v>10</v>
      </c>
      <c r="B33" s="14" t="s">
        <v>63</v>
      </c>
      <c r="C33" s="32" t="s">
        <v>101</v>
      </c>
      <c r="D33" s="15" t="s">
        <v>35</v>
      </c>
      <c r="E33" s="16">
        <v>2</v>
      </c>
      <c r="F33" s="34"/>
      <c r="G33" s="16">
        <f t="shared" si="0"/>
        <v>0</v>
      </c>
      <c r="H33" s="33" t="s">
        <v>141</v>
      </c>
      <c r="J33">
        <v>67</v>
      </c>
      <c r="K33"/>
    </row>
    <row r="34" spans="1:11" ht="75" customHeight="1" x14ac:dyDescent="0.25">
      <c r="A34" s="13">
        <v>11</v>
      </c>
      <c r="B34" s="14" t="s">
        <v>64</v>
      </c>
      <c r="C34" s="32" t="s">
        <v>102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142</v>
      </c>
      <c r="J34">
        <v>70</v>
      </c>
      <c r="K34"/>
    </row>
    <row r="35" spans="1:11" ht="90" customHeight="1" x14ac:dyDescent="0.25">
      <c r="A35" s="13">
        <v>12</v>
      </c>
      <c r="B35" s="14" t="s">
        <v>65</v>
      </c>
      <c r="C35" s="32" t="s">
        <v>103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143</v>
      </c>
      <c r="J35">
        <v>74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104</v>
      </c>
      <c r="D36" s="15" t="s">
        <v>35</v>
      </c>
      <c r="E36" s="16">
        <v>2</v>
      </c>
      <c r="F36" s="34"/>
      <c r="G36" s="16">
        <f t="shared" si="0"/>
        <v>0</v>
      </c>
      <c r="H36" s="33" t="s">
        <v>144</v>
      </c>
      <c r="J36">
        <v>75</v>
      </c>
      <c r="K36"/>
    </row>
    <row r="37" spans="1:11" ht="360" customHeight="1" x14ac:dyDescent="0.25">
      <c r="A37" s="13">
        <v>14</v>
      </c>
      <c r="B37" s="14" t="s">
        <v>67</v>
      </c>
      <c r="C37" s="32" t="s">
        <v>105</v>
      </c>
      <c r="D37" s="15" t="s">
        <v>35</v>
      </c>
      <c r="E37" s="16">
        <v>1</v>
      </c>
      <c r="F37" s="34"/>
      <c r="G37" s="16">
        <f t="shared" si="0"/>
        <v>0</v>
      </c>
      <c r="H37" s="33" t="s">
        <v>145</v>
      </c>
      <c r="J37">
        <v>80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106</v>
      </c>
      <c r="D38" s="15" t="s">
        <v>35</v>
      </c>
      <c r="E38" s="16">
        <v>1</v>
      </c>
      <c r="F38" s="34"/>
      <c r="G38" s="16">
        <f t="shared" si="0"/>
        <v>0</v>
      </c>
      <c r="H38" s="33" t="s">
        <v>146</v>
      </c>
      <c r="J38">
        <v>82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107</v>
      </c>
      <c r="D39" s="15" t="s">
        <v>35</v>
      </c>
      <c r="E39" s="16">
        <v>2</v>
      </c>
      <c r="F39" s="34"/>
      <c r="G39" s="16">
        <f t="shared" si="0"/>
        <v>0</v>
      </c>
      <c r="H39" s="33" t="s">
        <v>147</v>
      </c>
      <c r="J39">
        <v>108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108</v>
      </c>
      <c r="D40" s="15" t="s">
        <v>35</v>
      </c>
      <c r="E40" s="16">
        <v>4</v>
      </c>
      <c r="F40" s="34"/>
      <c r="G40" s="16">
        <f t="shared" si="0"/>
        <v>0</v>
      </c>
      <c r="H40" s="33" t="s">
        <v>148</v>
      </c>
      <c r="J40">
        <v>110</v>
      </c>
      <c r="K40"/>
    </row>
    <row r="41" spans="1:11" ht="45" customHeight="1" x14ac:dyDescent="0.25">
      <c r="A41" s="13">
        <v>18</v>
      </c>
      <c r="B41" s="14" t="s">
        <v>71</v>
      </c>
      <c r="C41" s="32" t="s">
        <v>109</v>
      </c>
      <c r="D41" s="15" t="s">
        <v>35</v>
      </c>
      <c r="E41" s="16">
        <v>1</v>
      </c>
      <c r="F41" s="34"/>
      <c r="G41" s="16">
        <f t="shared" si="0"/>
        <v>0</v>
      </c>
      <c r="H41" s="33" t="s">
        <v>149</v>
      </c>
      <c r="J41">
        <v>111</v>
      </c>
      <c r="K41"/>
    </row>
    <row r="42" spans="1:11" ht="120" customHeight="1" x14ac:dyDescent="0.25">
      <c r="A42" s="13">
        <v>19</v>
      </c>
      <c r="B42" s="14" t="s">
        <v>72</v>
      </c>
      <c r="C42" s="32" t="s">
        <v>110</v>
      </c>
      <c r="D42" s="15" t="s">
        <v>35</v>
      </c>
      <c r="E42" s="16">
        <v>1</v>
      </c>
      <c r="F42" s="34"/>
      <c r="G42" s="16">
        <f t="shared" si="0"/>
        <v>0</v>
      </c>
      <c r="H42" s="33" t="s">
        <v>150</v>
      </c>
      <c r="J42">
        <v>302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111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151</v>
      </c>
      <c r="J43">
        <v>437</v>
      </c>
      <c r="K43"/>
    </row>
    <row r="44" spans="1:11" ht="75" customHeight="1" x14ac:dyDescent="0.25">
      <c r="A44" s="13">
        <v>21</v>
      </c>
      <c r="B44" s="14" t="s">
        <v>74</v>
      </c>
      <c r="C44" s="32" t="s">
        <v>112</v>
      </c>
      <c r="D44" s="15" t="s">
        <v>35</v>
      </c>
      <c r="E44" s="16">
        <v>1</v>
      </c>
      <c r="F44" s="34"/>
      <c r="G44" s="16">
        <f t="shared" si="0"/>
        <v>0</v>
      </c>
      <c r="H44" s="33" t="s">
        <v>152</v>
      </c>
      <c r="J44">
        <v>498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113</v>
      </c>
      <c r="D45" s="15" t="s">
        <v>35</v>
      </c>
      <c r="E45" s="16">
        <v>1</v>
      </c>
      <c r="F45" s="34"/>
      <c r="G45" s="16">
        <f t="shared" si="0"/>
        <v>0</v>
      </c>
      <c r="H45" s="33" t="s">
        <v>153</v>
      </c>
      <c r="J45">
        <v>527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114</v>
      </c>
      <c r="D46" s="15" t="s">
        <v>132</v>
      </c>
      <c r="E46" s="16">
        <v>66.900000000000006</v>
      </c>
      <c r="F46" s="34"/>
      <c r="G46" s="16">
        <f t="shared" si="0"/>
        <v>0</v>
      </c>
      <c r="H46" s="33" t="s">
        <v>154</v>
      </c>
      <c r="J46">
        <v>156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115</v>
      </c>
      <c r="D47" s="15" t="s">
        <v>133</v>
      </c>
      <c r="E47" s="16">
        <v>54.5</v>
      </c>
      <c r="F47" s="34"/>
      <c r="G47" s="16">
        <f t="shared" si="0"/>
        <v>0</v>
      </c>
      <c r="H47" s="33" t="s">
        <v>155</v>
      </c>
      <c r="J47">
        <v>370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116</v>
      </c>
      <c r="D48" s="15" t="s">
        <v>132</v>
      </c>
      <c r="E48" s="16">
        <v>66.900000000000006</v>
      </c>
      <c r="F48" s="34"/>
      <c r="G48" s="16">
        <f t="shared" si="0"/>
        <v>0</v>
      </c>
      <c r="H48" s="33" t="s">
        <v>156</v>
      </c>
      <c r="J48">
        <v>433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117</v>
      </c>
      <c r="D49" s="15" t="s">
        <v>132</v>
      </c>
      <c r="E49" s="16">
        <v>6.5</v>
      </c>
      <c r="F49" s="34"/>
      <c r="G49" s="16">
        <f t="shared" si="0"/>
        <v>0</v>
      </c>
      <c r="H49" s="33" t="s">
        <v>157</v>
      </c>
      <c r="J49">
        <v>166</v>
      </c>
      <c r="K49"/>
    </row>
    <row r="50" spans="1:11" ht="75" customHeight="1" x14ac:dyDescent="0.25">
      <c r="A50" s="13">
        <v>27</v>
      </c>
      <c r="B50" s="14" t="s">
        <v>80</v>
      </c>
      <c r="C50" s="32" t="s">
        <v>118</v>
      </c>
      <c r="D50" s="15" t="s">
        <v>134</v>
      </c>
      <c r="E50" s="16">
        <v>32</v>
      </c>
      <c r="F50" s="34"/>
      <c r="G50" s="16">
        <f t="shared" si="0"/>
        <v>0</v>
      </c>
      <c r="H50" s="33" t="s">
        <v>158</v>
      </c>
      <c r="J50">
        <v>416</v>
      </c>
      <c r="K50"/>
    </row>
    <row r="51" spans="1:11" ht="105" customHeight="1" x14ac:dyDescent="0.25">
      <c r="A51" s="13">
        <v>28</v>
      </c>
      <c r="B51" s="14" t="s">
        <v>81</v>
      </c>
      <c r="C51" s="32" t="s">
        <v>119</v>
      </c>
      <c r="D51" s="15" t="s">
        <v>131</v>
      </c>
      <c r="E51" s="16">
        <v>1</v>
      </c>
      <c r="F51" s="34"/>
      <c r="G51" s="16">
        <f t="shared" si="0"/>
        <v>0</v>
      </c>
      <c r="H51" s="33" t="s">
        <v>159</v>
      </c>
      <c r="J51">
        <v>172</v>
      </c>
      <c r="K51"/>
    </row>
    <row r="52" spans="1:11" ht="150" customHeight="1" x14ac:dyDescent="0.25">
      <c r="A52" s="13">
        <v>29</v>
      </c>
      <c r="B52" s="14" t="s">
        <v>82</v>
      </c>
      <c r="C52" s="32" t="s">
        <v>120</v>
      </c>
      <c r="D52" s="15" t="s">
        <v>35</v>
      </c>
      <c r="E52" s="16">
        <v>10</v>
      </c>
      <c r="F52" s="34"/>
      <c r="G52" s="16">
        <f t="shared" si="0"/>
        <v>0</v>
      </c>
      <c r="H52" s="33" t="s">
        <v>160</v>
      </c>
      <c r="J52">
        <v>202</v>
      </c>
      <c r="K52"/>
    </row>
    <row r="53" spans="1:11" ht="150" customHeight="1" x14ac:dyDescent="0.25">
      <c r="A53" s="13">
        <v>30</v>
      </c>
      <c r="B53" s="14" t="s">
        <v>83</v>
      </c>
      <c r="C53" s="32" t="s">
        <v>121</v>
      </c>
      <c r="D53" s="15" t="s">
        <v>35</v>
      </c>
      <c r="E53" s="16">
        <v>10</v>
      </c>
      <c r="F53" s="34"/>
      <c r="G53" s="16">
        <f t="shared" si="0"/>
        <v>0</v>
      </c>
      <c r="H53" s="33" t="s">
        <v>161</v>
      </c>
      <c r="J53">
        <v>203</v>
      </c>
      <c r="K53"/>
    </row>
    <row r="54" spans="1:11" ht="75" customHeight="1" x14ac:dyDescent="0.25">
      <c r="A54" s="13">
        <v>31</v>
      </c>
      <c r="B54" s="14" t="s">
        <v>84</v>
      </c>
      <c r="C54" s="32" t="s">
        <v>122</v>
      </c>
      <c r="D54" s="15" t="s">
        <v>35</v>
      </c>
      <c r="E54" s="16">
        <v>6</v>
      </c>
      <c r="F54" s="34"/>
      <c r="G54" s="16">
        <f t="shared" si="0"/>
        <v>0</v>
      </c>
      <c r="H54" s="33" t="s">
        <v>162</v>
      </c>
      <c r="J54">
        <v>204</v>
      </c>
      <c r="K54"/>
    </row>
    <row r="55" spans="1:11" ht="165" customHeight="1" x14ac:dyDescent="0.25">
      <c r="A55" s="13">
        <v>32</v>
      </c>
      <c r="B55" s="14" t="s">
        <v>85</v>
      </c>
      <c r="C55" s="32" t="s">
        <v>123</v>
      </c>
      <c r="D55" s="15" t="s">
        <v>131</v>
      </c>
      <c r="E55" s="16">
        <v>1</v>
      </c>
      <c r="F55" s="34"/>
      <c r="G55" s="16">
        <f t="shared" si="0"/>
        <v>0</v>
      </c>
      <c r="H55" s="33" t="s">
        <v>163</v>
      </c>
      <c r="J55">
        <v>452</v>
      </c>
      <c r="K55"/>
    </row>
    <row r="56" spans="1:11" ht="30" customHeight="1" x14ac:dyDescent="0.25">
      <c r="A56" s="13">
        <v>33</v>
      </c>
      <c r="B56" s="14" t="s">
        <v>86</v>
      </c>
      <c r="C56" s="32" t="s">
        <v>124</v>
      </c>
      <c r="D56" s="15" t="s">
        <v>131</v>
      </c>
      <c r="E56" s="16">
        <v>1</v>
      </c>
      <c r="F56" s="34"/>
      <c r="G56" s="16">
        <f t="shared" si="0"/>
        <v>0</v>
      </c>
      <c r="H56" s="33"/>
      <c r="J56">
        <v>224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125</v>
      </c>
      <c r="D57" s="15" t="s">
        <v>131</v>
      </c>
      <c r="E57" s="16">
        <v>1</v>
      </c>
      <c r="F57" s="34"/>
      <c r="G57" s="16">
        <f t="shared" si="0"/>
        <v>0</v>
      </c>
      <c r="H57" s="33"/>
      <c r="J57">
        <v>225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126</v>
      </c>
      <c r="D58" s="15" t="s">
        <v>35</v>
      </c>
      <c r="E58" s="16">
        <v>2</v>
      </c>
      <c r="F58" s="34"/>
      <c r="G58" s="16">
        <f t="shared" si="0"/>
        <v>0</v>
      </c>
      <c r="H58" s="33" t="s">
        <v>164</v>
      </c>
      <c r="J58">
        <v>229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127</v>
      </c>
      <c r="D59" s="15" t="s">
        <v>35</v>
      </c>
      <c r="E59" s="16">
        <v>2</v>
      </c>
      <c r="F59" s="34"/>
      <c r="G59" s="16">
        <f t="shared" si="0"/>
        <v>0</v>
      </c>
      <c r="H59" s="33" t="s">
        <v>165</v>
      </c>
      <c r="J59">
        <v>233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128</v>
      </c>
      <c r="D60" s="15" t="s">
        <v>131</v>
      </c>
      <c r="E60" s="16">
        <v>1</v>
      </c>
      <c r="F60" s="34"/>
      <c r="G60" s="16">
        <f t="shared" si="0"/>
        <v>0</v>
      </c>
      <c r="H60" s="33"/>
      <c r="J60">
        <v>235</v>
      </c>
      <c r="K60"/>
    </row>
    <row r="61" spans="1:11" ht="105" customHeight="1" x14ac:dyDescent="0.25">
      <c r="A61" s="13">
        <v>38</v>
      </c>
      <c r="B61" s="14" t="s">
        <v>91</v>
      </c>
      <c r="C61" s="32" t="s">
        <v>129</v>
      </c>
      <c r="D61" s="15" t="s">
        <v>35</v>
      </c>
      <c r="E61" s="16">
        <v>10</v>
      </c>
      <c r="F61" s="34"/>
      <c r="G61" s="16">
        <f t="shared" si="0"/>
        <v>0</v>
      </c>
      <c r="H61" s="33" t="s">
        <v>166</v>
      </c>
      <c r="J61">
        <v>238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130</v>
      </c>
      <c r="D62" s="15" t="s">
        <v>20</v>
      </c>
      <c r="E62" s="16">
        <v>1</v>
      </c>
      <c r="F62" s="34"/>
      <c r="G62" s="16">
        <f t="shared" si="0"/>
        <v>0</v>
      </c>
      <c r="H62" s="33" t="s">
        <v>167</v>
      </c>
      <c r="J62">
        <v>309</v>
      </c>
      <c r="K62"/>
    </row>
    <row r="63" spans="1:11" ht="27" customHeight="1" x14ac:dyDescent="0.25">
      <c r="A63" s="81" t="s">
        <v>54</v>
      </c>
      <c r="B63" s="82"/>
      <c r="C63" s="82"/>
      <c r="D63" s="82"/>
      <c r="E63" s="82"/>
      <c r="F63" s="82"/>
      <c r="G63" s="31">
        <f>ROUND(0, 2)</f>
        <v>0</v>
      </c>
      <c r="H63" s="23"/>
      <c r="K63"/>
    </row>
    <row r="64" spans="1:11" ht="27" customHeight="1" x14ac:dyDescent="0.25">
      <c r="A64" s="103" t="s">
        <v>53</v>
      </c>
      <c r="B64" s="104"/>
      <c r="C64" s="104"/>
      <c r="D64" s="104"/>
      <c r="E64" s="104"/>
      <c r="F64" s="104"/>
      <c r="G64" s="12">
        <f>ROUND(0+G24+G25+G26+G27+G28+G29+G30+G31+G32+G33+G34+G35+G36+G37+G38+G39+G40+G41+G42+G43+G44+G45+G46+G47+G48+G49+G50+G51+G52+G53+G54+G55+G56+G57+G58+G59+G60+G61+G62, 2)</f>
        <v>10000</v>
      </c>
      <c r="K64"/>
    </row>
    <row r="65" spans="1:11" ht="27" customHeight="1" x14ac:dyDescent="0.25">
      <c r="A65" s="103" t="s">
        <v>52</v>
      </c>
      <c r="B65" s="104"/>
      <c r="C65" s="104"/>
      <c r="D65" s="104"/>
      <c r="E65" s="104"/>
      <c r="F65" s="104"/>
      <c r="G65" s="12">
        <f>G63+G64</f>
        <v>10000</v>
      </c>
      <c r="K65"/>
    </row>
    <row r="66" spans="1:11" ht="27" customHeight="1" x14ac:dyDescent="0.25">
      <c r="A66" s="102" t="s">
        <v>51</v>
      </c>
      <c r="B66" s="102"/>
      <c r="C66" s="102"/>
      <c r="D66" s="102"/>
      <c r="E66" s="102"/>
      <c r="F66" s="102"/>
      <c r="G66" s="102"/>
      <c r="H66" s="102"/>
      <c r="K66"/>
    </row>
    <row r="67" spans="1:11" ht="27" customHeight="1" x14ac:dyDescent="0.25">
      <c r="A67" s="101" t="s">
        <v>50</v>
      </c>
      <c r="B67" s="101"/>
      <c r="C67" s="101"/>
      <c r="D67" s="101"/>
      <c r="E67" s="101"/>
      <c r="F67" s="101"/>
      <c r="G67" s="101"/>
      <c r="H67" s="101"/>
      <c r="K67"/>
    </row>
    <row r="68" spans="1:11" ht="35.1" customHeight="1" x14ac:dyDescent="0.25">
      <c r="A68" s="27" t="s">
        <v>49</v>
      </c>
      <c r="B68" s="28"/>
      <c r="C68" s="28"/>
      <c r="D68" s="28"/>
      <c r="E68" s="29"/>
      <c r="F68" s="35"/>
      <c r="G68" s="26" t="s">
        <v>48</v>
      </c>
      <c r="H68" s="1"/>
      <c r="K68"/>
    </row>
    <row r="69" spans="1:11" ht="15.75" customHeight="1" x14ac:dyDescent="0.25">
      <c r="A69" s="24"/>
      <c r="B69" s="79" t="s">
        <v>47</v>
      </c>
      <c r="C69" s="79"/>
      <c r="D69" s="79"/>
      <c r="E69" s="79"/>
      <c r="F69" s="80"/>
      <c r="K69"/>
    </row>
    <row r="70" spans="1:11" ht="45" customHeight="1" x14ac:dyDescent="0.25">
      <c r="A70" s="25" t="s">
        <v>46</v>
      </c>
      <c r="B70" s="36" t="s">
        <v>45</v>
      </c>
      <c r="C70" s="36"/>
      <c r="D70" s="36"/>
      <c r="E70" s="36"/>
      <c r="F70" s="37"/>
      <c r="K70"/>
    </row>
    <row r="71" spans="1:11" ht="60" customHeight="1" x14ac:dyDescent="0.25">
      <c r="A71" s="25" t="s">
        <v>44</v>
      </c>
      <c r="B71" s="36" t="s">
        <v>43</v>
      </c>
      <c r="C71" s="36"/>
      <c r="D71" s="36"/>
      <c r="E71" s="36"/>
      <c r="F71" s="37"/>
      <c r="K71"/>
    </row>
    <row r="72" spans="1:11" ht="45" customHeight="1" x14ac:dyDescent="0.25">
      <c r="A72" s="25" t="s">
        <v>42</v>
      </c>
      <c r="B72" s="36" t="s">
        <v>41</v>
      </c>
      <c r="C72" s="36"/>
      <c r="D72" s="36"/>
      <c r="E72" s="36"/>
      <c r="F72" s="37"/>
      <c r="K72"/>
    </row>
    <row r="73" spans="1:11" ht="75" customHeight="1" x14ac:dyDescent="0.25">
      <c r="A73" s="25" t="s">
        <v>40</v>
      </c>
      <c r="B73" s="36" t="s">
        <v>39</v>
      </c>
      <c r="C73" s="36"/>
      <c r="D73" s="36"/>
      <c r="E73" s="36"/>
      <c r="F73" s="37"/>
      <c r="K73"/>
    </row>
    <row r="74" spans="1:11" ht="120" customHeight="1" x14ac:dyDescent="0.25">
      <c r="A74" s="25" t="s">
        <v>38</v>
      </c>
      <c r="B74" s="36" t="s">
        <v>37</v>
      </c>
      <c r="C74" s="36"/>
      <c r="D74" s="36"/>
      <c r="E74" s="36"/>
      <c r="F74" s="37"/>
      <c r="K74"/>
    </row>
    <row r="75" spans="1:11" x14ac:dyDescent="0.25">
      <c r="A75" s="3"/>
      <c r="B75" s="30"/>
      <c r="C75" s="30"/>
      <c r="D75" s="30"/>
      <c r="E75" s="30"/>
      <c r="F75" s="30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</sheetData>
  <sheetProtection password="EB95" sheet="1"/>
  <mergeCells count="42">
    <mergeCell ref="B69:F69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64:F64"/>
    <mergeCell ref="A65:F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2025-03-12T15:20:25Z</dcterms:modified>
  <cp:category/>
</cp:coreProperties>
</file>