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cihankovaiv\Dokumenty\DNS-VZ\BYTY DNS\2025\Horní 102,b.4\"/>
    </mc:Choice>
  </mc:AlternateContent>
  <xr:revisionPtr revIDLastSave="0" documentId="8_{25CB129E-1E61-48CE-9C56-860A76925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71" i="1" s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2" i="1" l="1"/>
  <c r="G73" i="1" s="1"/>
</calcChain>
</file>

<file path=xl/sharedStrings.xml><?xml version="1.0" encoding="utf-8"?>
<sst xmlns="http://schemas.openxmlformats.org/spreadsheetml/2006/main" count="232" uniqueCount="188">
  <si>
    <t>Oprava volného bytu č.4, Horní 102</t>
  </si>
  <si>
    <t>VZ č. 45/2025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</si>
  <si>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</si>
  <si>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</si>
  <si>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</si>
  <si>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</si>
  <si>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</si>
  <si>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</si>
  <si>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</si>
  <si>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</si>
  <si>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</si>
  <si>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</si>
  <si>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</si>
  <si>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</si>
  <si>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</si>
  <si>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</si>
  <si>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</si>
  <si>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Horní 3033/102</t>
  </si>
  <si>
    <t>Číslo bytu</t>
  </si>
  <si>
    <t>Velikost bytu</t>
  </si>
  <si>
    <t>1+3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</si>
  <si>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</si>
  <si>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</si>
  <si>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</si>
  <si>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</si>
  <si>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</si>
  <si>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</si>
  <si>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</si>
  <si>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</si>
  <si>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</si>
  <si>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</si>
  <si>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</si>
  <si>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</si>
  <si>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</si>
  <si>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</si>
  <si>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</si>
  <si>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 xml:space="preserve">2x revizní zpráva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</si>
  <si>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</si>
  <si>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</si>
  <si>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</si>
  <si>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</si>
  <si>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</si>
  <si>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</si>
  <si>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</si>
  <si>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</si>
  <si>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</si>
  <si>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</si>
  <si>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</si>
  <si>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</si>
  <si>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</si>
  <si>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</si>
  <si>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</si>
  <si>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</si>
  <si>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</si>
  <si>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</si>
  <si>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1.15</t>
  </si>
  <si>
    <t>1.19</t>
  </si>
  <si>
    <t>2.25</t>
  </si>
  <si>
    <t>3.22</t>
  </si>
  <si>
    <t>3.39</t>
  </si>
  <si>
    <t>3.42</t>
  </si>
  <si>
    <t>3.57</t>
  </si>
  <si>
    <t>3.61</t>
  </si>
  <si>
    <t>3.70</t>
  </si>
  <si>
    <t>3.80</t>
  </si>
  <si>
    <t>3.82</t>
  </si>
  <si>
    <t>3.83</t>
  </si>
  <si>
    <t>3.106</t>
  </si>
  <si>
    <t>3.116</t>
  </si>
  <si>
    <t>3.117</t>
  </si>
  <si>
    <t>3.118</t>
  </si>
  <si>
    <t>3.121</t>
  </si>
  <si>
    <t>3.122</t>
  </si>
  <si>
    <t>3.140</t>
  </si>
  <si>
    <t>4.1</t>
  </si>
  <si>
    <t>4.2</t>
  </si>
  <si>
    <t>4.6</t>
  </si>
  <si>
    <t>4.9</t>
  </si>
  <si>
    <t>4.24</t>
  </si>
  <si>
    <t>5.4</t>
  </si>
  <si>
    <t>5.6</t>
  </si>
  <si>
    <t>6.8</t>
  </si>
  <si>
    <t>6.9</t>
  </si>
  <si>
    <t>7.4</t>
  </si>
  <si>
    <t>7.12</t>
  </si>
  <si>
    <t>7.17</t>
  </si>
  <si>
    <t>8.11</t>
  </si>
  <si>
    <t>8.12</t>
  </si>
  <si>
    <t>8.19</t>
  </si>
  <si>
    <t>8.20</t>
  </si>
  <si>
    <t>9.1</t>
  </si>
  <si>
    <t>9.5</t>
  </si>
  <si>
    <t>9.11</t>
  </si>
  <si>
    <t>9.16</t>
  </si>
  <si>
    <t>9.24</t>
  </si>
  <si>
    <t>11.4</t>
  </si>
  <si>
    <t>11.6</t>
  </si>
  <si>
    <t>11.7</t>
  </si>
  <si>
    <t>11.28</t>
  </si>
  <si>
    <t>11.33</t>
  </si>
  <si>
    <t>12.1</t>
  </si>
  <si>
    <t>revize elektroinstalace a elektrických spotřebičů bytu</t>
  </si>
  <si>
    <t>odstranění závad zjištěných při elektro revizi nebo kontrole el. spotřebičů</t>
  </si>
  <si>
    <t>oprava rozvodu elektroinstalace</t>
  </si>
  <si>
    <t>výměna baterie dřezové stojánkové pákové</t>
  </si>
  <si>
    <t>výměna kuchyňské linky atypický rozměr, viz poznámka</t>
  </si>
  <si>
    <t>výměna digestoře komínové s vnějším odtahem</t>
  </si>
  <si>
    <t>výměna vnitřních dveří – plné 90 cm</t>
  </si>
  <si>
    <t>výměna vnitřních dveří – prosklené 2/3 sklo 90 cm</t>
  </si>
  <si>
    <t>výměna dveřního prahu – délka 90 cm</t>
  </si>
  <si>
    <t>výměna přechodových lišt – délka 90 cm</t>
  </si>
  <si>
    <t>výměna dveřního kování</t>
  </si>
  <si>
    <t>výměna zámku u dveří</t>
  </si>
  <si>
    <t>výměna parapetní desky dřevěné nebo plastové šířky do 30 cm a délky nad 1 m</t>
  </si>
  <si>
    <t>výměna dřezové desky atypický rozměr, vč. ukončovacích lišt - viz poznámka</t>
  </si>
  <si>
    <t>výměna polic a žebříku spižní skříně</t>
  </si>
  <si>
    <t>výměna větracích mřížek</t>
  </si>
  <si>
    <t>výměna vestavné el. trouby</t>
  </si>
  <si>
    <t>výměna vestavné el. varné desky</t>
  </si>
  <si>
    <t>dodání a montáž plechu proti vloupání pod kování vstupních bytových dveří</t>
  </si>
  <si>
    <t>stržení původního PVC</t>
  </si>
  <si>
    <t>úprava podkladu – nivelace vč. penetrace</t>
  </si>
  <si>
    <t>montáž obvodové soklové plastové lišty včetně doplňků</t>
  </si>
  <si>
    <t>odstranění plovoucí podlahy</t>
  </si>
  <si>
    <t>položení zámkové vinylové podlahy, včetně podložky</t>
  </si>
  <si>
    <t>škrábání stěn,stropů</t>
  </si>
  <si>
    <t>malba dvojnásobná bílá</t>
  </si>
  <si>
    <t>vybourání keramického obkladu</t>
  </si>
  <si>
    <t>provedení keramického obkladu včetně úpravy podkladu</t>
  </si>
  <si>
    <t>nátěr dveří plných – šířka 90 cm</t>
  </si>
  <si>
    <t>nátěr rozvodů ÚT</t>
  </si>
  <si>
    <t>nátěr zárubní – šířka 90 cm</t>
  </si>
  <si>
    <t>vypouštění topného systému, viz poznámka</t>
  </si>
  <si>
    <t>napouštění topného systému, viz poznámka</t>
  </si>
  <si>
    <t>výměna radiátoru – deskový, včetně D+M RTN, viz poznámka</t>
  </si>
  <si>
    <t>výměna termoregulačního ventilu, včetně hlavice</t>
  </si>
  <si>
    <t>opravy a seřízení plastových oken, viz poznámka</t>
  </si>
  <si>
    <t>výměna zámku poštovní schránky</t>
  </si>
  <si>
    <t>malba sklepního boxu – bílá</t>
  </si>
  <si>
    <t>výměna zámkové vložky</t>
  </si>
  <si>
    <t>demontáž bytových doplňků, viz poznámka</t>
  </si>
  <si>
    <t>vyklizení bytu 1+3</t>
  </si>
  <si>
    <t>vyklizení balkónu</t>
  </si>
  <si>
    <t>vyklizení sklepního boxu</t>
  </si>
  <si>
    <t>umytí oken plastových, včetně rámu a parapetu, viz poznámka</t>
  </si>
  <si>
    <t>celkový úklid po opravách</t>
  </si>
  <si>
    <t>oprava bytu dle projektové dokumentace a přiloženého výkazu výměr</t>
  </si>
  <si>
    <t>soubor</t>
  </si>
  <si>
    <t>m2</t>
  </si>
  <si>
    <t>bm</t>
  </si>
  <si>
    <t>2x revizní zpráva</t>
  </si>
  <si>
    <t>doplnění zásuvek v koupelně, osvětlení nad umyvadlem, zásuvky v kuchyni pod K.L.v rámečku, v kuchyni LED osvětlení pod kuch.linkou</t>
  </si>
  <si>
    <t>v kuchyni s dlouhou otočnou pohyblivou pípou</t>
  </si>
  <si>
    <t xml:space="preserve">2 - dílná  š. 185 cm s dřezem a deskou, ve spodní části 4x šuplík s kolejničkami, ABS hrany 2 mm,zavírače zásuvek a dvířek s měkkým dorazem a samostaný skříňkový díl s vestavěnou troubou š. 150, v. 150 cm, tl.lamina min.18 mm,dekor dřevo, jedná se o atyp pro vozíčkáře. NUTNÉ předložit vizualizaci,viz schéma, odsouhlasí objednatel </t>
  </si>
  <si>
    <t>černá, výsuvná</t>
  </si>
  <si>
    <t>do pokojů, CPL laminát, bílé, včetně madla</t>
  </si>
  <si>
    <t>do pokoje a  kuchyně,CPL laminát, bílé, prosklení mléčné sklo, dle stávajících dveří, včetně madla</t>
  </si>
  <si>
    <t>vstupní dveře, včetně prahu, přelakovat</t>
  </si>
  <si>
    <t>do pokojů a kuchyně, WC a koupelna</t>
  </si>
  <si>
    <t xml:space="preserve">pokoje, kuchyně, masívní rozetové kov </t>
  </si>
  <si>
    <t>4x pokoj</t>
  </si>
  <si>
    <t>u okna na lodžii</t>
  </si>
  <si>
    <t>180 cm pro vozíčkáře, viz schéma kuch.linky</t>
  </si>
  <si>
    <t>š.50/260 cm, min.6 polic</t>
  </si>
  <si>
    <t>2 spižní skříň s uzavřením</t>
  </si>
  <si>
    <t>elektrické trouby s ventilátorem, energetická třída min. A, 2x pečící plech, jednoduché knoflíkové ovládání</t>
  </si>
  <si>
    <t>4 varné zóny, sklokeramika, jednoduché ovládání</t>
  </si>
  <si>
    <t>celý byt, mimo komoru a předsíň</t>
  </si>
  <si>
    <t>celý byt, mimo komoru v předsíni (dlažba) do 15 mm</t>
  </si>
  <si>
    <t>v předsíni a komoře</t>
  </si>
  <si>
    <t>dle výběru objednatele</t>
  </si>
  <si>
    <t>celý byt</t>
  </si>
  <si>
    <t>celý byt, včetně náležité úpravy podkladů a přetmelení děr po hmoždinkách a držácích</t>
  </si>
  <si>
    <t>v kuchyni za kuch.linkou</t>
  </si>
  <si>
    <t>v kuchyni, včetně ukončovacích lišt (AL), dekor odsouhlasí objednatel</t>
  </si>
  <si>
    <t>posuvných do koupelny</t>
  </si>
  <si>
    <t>syntetika, např. RADBAL S2119</t>
  </si>
  <si>
    <t>barva bílá, syntetika</t>
  </si>
  <si>
    <t>při výměně radiátorů</t>
  </si>
  <si>
    <t>koupelna výkon 0,802 kW</t>
  </si>
  <si>
    <t>koupelna</t>
  </si>
  <si>
    <t>v kuchyni a pokojích, koupelna</t>
  </si>
  <si>
    <t>ke sklepní kóji</t>
  </si>
  <si>
    <t>garnýži, polic, háčků v předsíni, kuchyni</t>
  </si>
  <si>
    <t>věšák a 3 ks nízkých skříněk,</t>
  </si>
  <si>
    <t>stůl</t>
  </si>
  <si>
    <t>dle PD XIII/2025</t>
  </si>
  <si>
    <t>17.3.2025 15:28:21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</si>
</sst>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topLeftCell="A68" zoomScale="115" zoomScaleNormal="115" workbookViewId="0">
      <selection activeCell="M75" sqref="M7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2113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47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4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70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101</v>
      </c>
      <c r="D25" s="15" t="s">
        <v>20</v>
      </c>
      <c r="E25" s="16">
        <v>1</v>
      </c>
      <c r="F25" s="40"/>
      <c r="G25" s="16">
        <f t="shared" si="0"/>
        <v>0</v>
      </c>
      <c r="H25" s="33" t="s">
        <v>150</v>
      </c>
      <c r="J25">
        <v>15</v>
      </c>
      <c r="K25"/>
    </row>
    <row r="26" spans="1:11" ht="45" customHeight="1" x14ac:dyDescent="0.25">
      <c r="A26" s="13">
        <v>3</v>
      </c>
      <c r="B26" s="14" t="s">
        <v>56</v>
      </c>
      <c r="C26" s="32" t="s">
        <v>102</v>
      </c>
      <c r="D26" s="15" t="s">
        <v>147</v>
      </c>
      <c r="E26" s="16">
        <v>1</v>
      </c>
      <c r="F26" s="40">
        <v>10000</v>
      </c>
      <c r="G26" s="16">
        <f t="shared" si="0"/>
        <v>10000</v>
      </c>
      <c r="H26" s="33"/>
      <c r="J26">
        <v>19</v>
      </c>
      <c r="K26"/>
    </row>
    <row r="27" spans="1:11" ht="90" customHeight="1" x14ac:dyDescent="0.25">
      <c r="A27" s="13">
        <v>4</v>
      </c>
      <c r="B27" s="14" t="s">
        <v>57</v>
      </c>
      <c r="C27" s="32" t="s">
        <v>103</v>
      </c>
      <c r="D27" s="15" t="s">
        <v>147</v>
      </c>
      <c r="E27" s="16">
        <v>1</v>
      </c>
      <c r="F27" s="40">
        <v>10000</v>
      </c>
      <c r="G27" s="16">
        <f t="shared" si="0"/>
        <v>10000</v>
      </c>
      <c r="H27" s="33" t="s">
        <v>151</v>
      </c>
      <c r="J27">
        <v>403</v>
      </c>
      <c r="K27"/>
    </row>
    <row r="28" spans="1:11" ht="45" customHeight="1" x14ac:dyDescent="0.25">
      <c r="A28" s="13">
        <v>5</v>
      </c>
      <c r="B28" s="14" t="s">
        <v>58</v>
      </c>
      <c r="C28" s="32" t="s">
        <v>104</v>
      </c>
      <c r="D28" s="15" t="s">
        <v>35</v>
      </c>
      <c r="E28" s="16">
        <v>1</v>
      </c>
      <c r="F28" s="40"/>
      <c r="G28" s="16">
        <f t="shared" si="0"/>
        <v>0</v>
      </c>
      <c r="H28" s="33" t="s">
        <v>152</v>
      </c>
      <c r="J28">
        <v>63</v>
      </c>
      <c r="K28"/>
    </row>
    <row r="29" spans="1:11" ht="195" customHeight="1" x14ac:dyDescent="0.25">
      <c r="A29" s="13">
        <v>6</v>
      </c>
      <c r="B29" s="14" t="s">
        <v>59</v>
      </c>
      <c r="C29" s="32" t="s">
        <v>105</v>
      </c>
      <c r="D29" s="15" t="s">
        <v>35</v>
      </c>
      <c r="E29" s="16">
        <v>1</v>
      </c>
      <c r="F29" s="40"/>
      <c r="G29" s="16">
        <f t="shared" si="0"/>
        <v>0</v>
      </c>
      <c r="H29" s="33" t="s">
        <v>153</v>
      </c>
      <c r="J29">
        <v>80</v>
      </c>
      <c r="K29"/>
    </row>
    <row r="30" spans="1:11" ht="45" customHeight="1" x14ac:dyDescent="0.25">
      <c r="A30" s="13">
        <v>7</v>
      </c>
      <c r="B30" s="14" t="s">
        <v>60</v>
      </c>
      <c r="C30" s="32" t="s">
        <v>106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154</v>
      </c>
      <c r="J30">
        <v>83</v>
      </c>
      <c r="K30"/>
    </row>
    <row r="31" spans="1:11" ht="45" customHeight="1" x14ac:dyDescent="0.25">
      <c r="A31" s="13">
        <v>8</v>
      </c>
      <c r="B31" s="14" t="s">
        <v>61</v>
      </c>
      <c r="C31" s="32" t="s">
        <v>107</v>
      </c>
      <c r="D31" s="15" t="s">
        <v>35</v>
      </c>
      <c r="E31" s="16">
        <v>2</v>
      </c>
      <c r="F31" s="40"/>
      <c r="G31" s="16">
        <f t="shared" si="0"/>
        <v>0</v>
      </c>
      <c r="H31" s="33" t="s">
        <v>155</v>
      </c>
      <c r="J31">
        <v>98</v>
      </c>
      <c r="K31"/>
    </row>
    <row r="32" spans="1:11" ht="75" customHeight="1" x14ac:dyDescent="0.25">
      <c r="A32" s="13">
        <v>9</v>
      </c>
      <c r="B32" s="14" t="s">
        <v>62</v>
      </c>
      <c r="C32" s="32" t="s">
        <v>108</v>
      </c>
      <c r="D32" s="15" t="s">
        <v>35</v>
      </c>
      <c r="E32" s="16">
        <v>2</v>
      </c>
      <c r="F32" s="40"/>
      <c r="G32" s="16">
        <f t="shared" si="0"/>
        <v>0</v>
      </c>
      <c r="H32" s="33" t="s">
        <v>156</v>
      </c>
      <c r="J32">
        <v>102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109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157</v>
      </c>
      <c r="J33">
        <v>111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110</v>
      </c>
      <c r="D34" s="15" t="s">
        <v>35</v>
      </c>
      <c r="E34" s="16">
        <v>5</v>
      </c>
      <c r="F34" s="40"/>
      <c r="G34" s="16">
        <f t="shared" si="0"/>
        <v>0</v>
      </c>
      <c r="H34" s="33" t="s">
        <v>158</v>
      </c>
      <c r="J34">
        <v>121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111</v>
      </c>
      <c r="D35" s="15" t="s">
        <v>35</v>
      </c>
      <c r="E35" s="16">
        <v>4</v>
      </c>
      <c r="F35" s="40"/>
      <c r="G35" s="16">
        <f t="shared" si="0"/>
        <v>0</v>
      </c>
      <c r="H35" s="33" t="s">
        <v>159</v>
      </c>
      <c r="J35">
        <v>123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112</v>
      </c>
      <c r="D36" s="15" t="s">
        <v>35</v>
      </c>
      <c r="E36" s="16">
        <v>4</v>
      </c>
      <c r="F36" s="40"/>
      <c r="G36" s="16">
        <f t="shared" si="0"/>
        <v>0</v>
      </c>
      <c r="H36" s="33" t="s">
        <v>160</v>
      </c>
      <c r="J36">
        <v>124</v>
      </c>
      <c r="K36"/>
    </row>
    <row r="37" spans="1:11" ht="45" customHeight="1" x14ac:dyDescent="0.25">
      <c r="A37" s="13">
        <v>14</v>
      </c>
      <c r="B37" s="14" t="s">
        <v>67</v>
      </c>
      <c r="C37" s="32" t="s">
        <v>113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161</v>
      </c>
      <c r="J37">
        <v>147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114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162</v>
      </c>
      <c r="J38">
        <v>302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115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163</v>
      </c>
      <c r="J39">
        <v>304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116</v>
      </c>
      <c r="D40" s="15" t="s">
        <v>35</v>
      </c>
      <c r="E40" s="16">
        <v>1</v>
      </c>
      <c r="F40" s="40"/>
      <c r="G40" s="16">
        <f t="shared" si="0"/>
        <v>0</v>
      </c>
      <c r="H40" s="33" t="s">
        <v>164</v>
      </c>
      <c r="J40">
        <v>305</v>
      </c>
      <c r="K40"/>
    </row>
    <row r="41" spans="1:11" ht="75" customHeight="1" x14ac:dyDescent="0.25">
      <c r="A41" s="13">
        <v>18</v>
      </c>
      <c r="B41" s="14" t="s">
        <v>71</v>
      </c>
      <c r="C41" s="32" t="s">
        <v>117</v>
      </c>
      <c r="D41" s="15" t="s">
        <v>35</v>
      </c>
      <c r="E41" s="16">
        <v>1</v>
      </c>
      <c r="F41" s="40"/>
      <c r="G41" s="16">
        <f t="shared" si="0"/>
        <v>0</v>
      </c>
      <c r="H41" s="33" t="s">
        <v>165</v>
      </c>
      <c r="J41">
        <v>313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118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166</v>
      </c>
      <c r="J42">
        <v>314</v>
      </c>
      <c r="K42"/>
    </row>
    <row r="43" spans="1:11" ht="45" customHeight="1" x14ac:dyDescent="0.25">
      <c r="A43" s="34">
        <v>20</v>
      </c>
      <c r="B43" s="35" t="s">
        <v>73</v>
      </c>
      <c r="C43" s="36" t="s">
        <v>119</v>
      </c>
      <c r="D43" s="37" t="s">
        <v>35</v>
      </c>
      <c r="E43" s="38">
        <v>1</v>
      </c>
      <c r="F43" s="40"/>
      <c r="G43" s="38">
        <f t="shared" si="0"/>
        <v>0</v>
      </c>
      <c r="H43" s="39"/>
      <c r="J43">
        <v>352</v>
      </c>
      <c r="K43"/>
    </row>
    <row r="44" spans="1:11" ht="45" customHeight="1" x14ac:dyDescent="0.25">
      <c r="A44" s="13">
        <v>21</v>
      </c>
      <c r="B44" s="14" t="s">
        <v>74</v>
      </c>
      <c r="C44" s="32" t="s">
        <v>120</v>
      </c>
      <c r="D44" s="15" t="s">
        <v>148</v>
      </c>
      <c r="E44" s="16">
        <v>60</v>
      </c>
      <c r="F44" s="40"/>
      <c r="G44" s="16">
        <f t="shared" si="0"/>
        <v>0</v>
      </c>
      <c r="H44" s="33" t="s">
        <v>167</v>
      </c>
      <c r="J44">
        <v>148</v>
      </c>
      <c r="K44"/>
    </row>
    <row r="45" spans="1:11" ht="45" customHeight="1" x14ac:dyDescent="0.25">
      <c r="A45" s="13">
        <v>22</v>
      </c>
      <c r="B45" s="14" t="s">
        <v>75</v>
      </c>
      <c r="C45" s="32" t="s">
        <v>121</v>
      </c>
      <c r="D45" s="15" t="s">
        <v>148</v>
      </c>
      <c r="E45" s="16">
        <v>73</v>
      </c>
      <c r="F45" s="40"/>
      <c r="G45" s="16">
        <f t="shared" si="0"/>
        <v>0</v>
      </c>
      <c r="H45" s="33" t="s">
        <v>168</v>
      </c>
      <c r="J45">
        <v>149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122</v>
      </c>
      <c r="D46" s="15" t="s">
        <v>149</v>
      </c>
      <c r="E46" s="16">
        <v>75</v>
      </c>
      <c r="F46" s="40"/>
      <c r="G46" s="16">
        <f t="shared" si="0"/>
        <v>0</v>
      </c>
      <c r="H46" s="33"/>
      <c r="J46">
        <v>153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123</v>
      </c>
      <c r="D47" s="15" t="s">
        <v>148</v>
      </c>
      <c r="E47" s="16">
        <v>13</v>
      </c>
      <c r="F47" s="40"/>
      <c r="G47" s="16">
        <f t="shared" si="0"/>
        <v>0</v>
      </c>
      <c r="H47" s="33" t="s">
        <v>169</v>
      </c>
      <c r="J47">
        <v>156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124</v>
      </c>
      <c r="D48" s="15" t="s">
        <v>148</v>
      </c>
      <c r="E48" s="16">
        <v>73</v>
      </c>
      <c r="F48" s="40"/>
      <c r="G48" s="16">
        <f t="shared" si="0"/>
        <v>0</v>
      </c>
      <c r="H48" s="33" t="s">
        <v>170</v>
      </c>
      <c r="J48">
        <v>433</v>
      </c>
      <c r="K48"/>
    </row>
    <row r="49" spans="1:11" ht="30" customHeight="1" x14ac:dyDescent="0.25">
      <c r="A49" s="13">
        <v>26</v>
      </c>
      <c r="B49" s="14" t="s">
        <v>79</v>
      </c>
      <c r="C49" s="32" t="s">
        <v>125</v>
      </c>
      <c r="D49" s="15" t="s">
        <v>148</v>
      </c>
      <c r="E49" s="16">
        <v>320</v>
      </c>
      <c r="F49" s="40"/>
      <c r="G49" s="16">
        <f t="shared" si="0"/>
        <v>0</v>
      </c>
      <c r="H49" s="33" t="s">
        <v>171</v>
      </c>
      <c r="J49">
        <v>165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126</v>
      </c>
      <c r="D50" s="15" t="s">
        <v>148</v>
      </c>
      <c r="E50" s="16">
        <v>320</v>
      </c>
      <c r="F50" s="40"/>
      <c r="G50" s="16">
        <f t="shared" si="0"/>
        <v>0</v>
      </c>
      <c r="H50" s="33" t="s">
        <v>172</v>
      </c>
      <c r="J50">
        <v>167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127</v>
      </c>
      <c r="D51" s="15" t="s">
        <v>148</v>
      </c>
      <c r="E51" s="16">
        <v>4.5</v>
      </c>
      <c r="F51" s="40"/>
      <c r="G51" s="16">
        <f t="shared" si="0"/>
        <v>0</v>
      </c>
      <c r="H51" s="33" t="s">
        <v>173</v>
      </c>
      <c r="J51">
        <v>176</v>
      </c>
      <c r="K51"/>
    </row>
    <row r="52" spans="1:11" ht="60" customHeight="1" x14ac:dyDescent="0.25">
      <c r="A52" s="13">
        <v>29</v>
      </c>
      <c r="B52" s="14" t="s">
        <v>82</v>
      </c>
      <c r="C52" s="32" t="s">
        <v>128</v>
      </c>
      <c r="D52" s="15" t="s">
        <v>148</v>
      </c>
      <c r="E52" s="16">
        <v>4.5</v>
      </c>
      <c r="F52" s="40"/>
      <c r="G52" s="16">
        <f t="shared" si="0"/>
        <v>0</v>
      </c>
      <c r="H52" s="33" t="s">
        <v>174</v>
      </c>
      <c r="J52">
        <v>177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129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175</v>
      </c>
      <c r="J53">
        <v>197</v>
      </c>
      <c r="K53"/>
    </row>
    <row r="54" spans="1:11" ht="30" customHeight="1" x14ac:dyDescent="0.25">
      <c r="A54" s="13">
        <v>31</v>
      </c>
      <c r="B54" s="14" t="s">
        <v>84</v>
      </c>
      <c r="C54" s="32" t="s">
        <v>130</v>
      </c>
      <c r="D54" s="15" t="s">
        <v>147</v>
      </c>
      <c r="E54" s="16">
        <v>1</v>
      </c>
      <c r="F54" s="40"/>
      <c r="G54" s="16">
        <f t="shared" si="0"/>
        <v>0</v>
      </c>
      <c r="H54" s="33" t="s">
        <v>176</v>
      </c>
      <c r="J54">
        <v>205</v>
      </c>
      <c r="K54"/>
    </row>
    <row r="55" spans="1:11" ht="30" customHeight="1" x14ac:dyDescent="0.25">
      <c r="A55" s="13">
        <v>32</v>
      </c>
      <c r="B55" s="14" t="s">
        <v>85</v>
      </c>
      <c r="C55" s="32" t="s">
        <v>131</v>
      </c>
      <c r="D55" s="15" t="s">
        <v>35</v>
      </c>
      <c r="E55" s="16">
        <v>6</v>
      </c>
      <c r="F55" s="40"/>
      <c r="G55" s="16">
        <f t="shared" si="0"/>
        <v>0</v>
      </c>
      <c r="H55" s="33" t="s">
        <v>177</v>
      </c>
      <c r="J55">
        <v>210</v>
      </c>
      <c r="K55"/>
    </row>
    <row r="56" spans="1:11" ht="30" customHeight="1" x14ac:dyDescent="0.25">
      <c r="A56" s="13">
        <v>33</v>
      </c>
      <c r="B56" s="14" t="s">
        <v>86</v>
      </c>
      <c r="C56" s="32" t="s">
        <v>132</v>
      </c>
      <c r="D56" s="15" t="s">
        <v>147</v>
      </c>
      <c r="E56" s="16">
        <v>1</v>
      </c>
      <c r="F56" s="40"/>
      <c r="G56" s="16">
        <f t="shared" si="0"/>
        <v>0</v>
      </c>
      <c r="H56" s="33" t="s">
        <v>178</v>
      </c>
      <c r="J56">
        <v>224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133</v>
      </c>
      <c r="D57" s="15" t="s">
        <v>147</v>
      </c>
      <c r="E57" s="16">
        <v>1</v>
      </c>
      <c r="F57" s="40"/>
      <c r="G57" s="16">
        <f t="shared" si="0"/>
        <v>0</v>
      </c>
      <c r="H57" s="33" t="s">
        <v>178</v>
      </c>
      <c r="J57">
        <v>225</v>
      </c>
      <c r="K57"/>
    </row>
    <row r="58" spans="1:11" ht="45" customHeight="1" x14ac:dyDescent="0.25">
      <c r="A58" s="13">
        <v>35</v>
      </c>
      <c r="B58" s="14" t="s">
        <v>88</v>
      </c>
      <c r="C58" s="32" t="s">
        <v>134</v>
      </c>
      <c r="D58" s="15" t="s">
        <v>35</v>
      </c>
      <c r="E58" s="16">
        <v>1</v>
      </c>
      <c r="F58" s="40"/>
      <c r="G58" s="16">
        <f t="shared" si="0"/>
        <v>0</v>
      </c>
      <c r="H58" s="33" t="s">
        <v>179</v>
      </c>
      <c r="J58">
        <v>232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135</v>
      </c>
      <c r="D59" s="15" t="s">
        <v>35</v>
      </c>
      <c r="E59" s="16">
        <v>1</v>
      </c>
      <c r="F59" s="40"/>
      <c r="G59" s="16">
        <f t="shared" si="0"/>
        <v>0</v>
      </c>
      <c r="H59" s="33" t="s">
        <v>180</v>
      </c>
      <c r="J59">
        <v>233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136</v>
      </c>
      <c r="D60" s="15" t="s">
        <v>35</v>
      </c>
      <c r="E60" s="16">
        <v>5</v>
      </c>
      <c r="F60" s="40"/>
      <c r="G60" s="16">
        <f t="shared" si="0"/>
        <v>0</v>
      </c>
      <c r="H60" s="33" t="s">
        <v>181</v>
      </c>
      <c r="J60">
        <v>237</v>
      </c>
      <c r="K60"/>
    </row>
    <row r="61" spans="1:11" ht="30" customHeight="1" x14ac:dyDescent="0.25">
      <c r="A61" s="13">
        <v>38</v>
      </c>
      <c r="B61" s="14" t="s">
        <v>91</v>
      </c>
      <c r="C61" s="32" t="s">
        <v>137</v>
      </c>
      <c r="D61" s="15" t="s">
        <v>35</v>
      </c>
      <c r="E61" s="16">
        <v>1</v>
      </c>
      <c r="F61" s="40"/>
      <c r="G61" s="16">
        <f t="shared" si="0"/>
        <v>0</v>
      </c>
      <c r="H61" s="33"/>
      <c r="J61">
        <v>241</v>
      </c>
      <c r="K61"/>
    </row>
    <row r="62" spans="1:11" ht="30" customHeight="1" x14ac:dyDescent="0.25">
      <c r="A62" s="13">
        <v>39</v>
      </c>
      <c r="B62" s="14" t="s">
        <v>92</v>
      </c>
      <c r="C62" s="32" t="s">
        <v>138</v>
      </c>
      <c r="D62" s="15" t="s">
        <v>148</v>
      </c>
      <c r="E62" s="16">
        <v>8</v>
      </c>
      <c r="F62" s="40"/>
      <c r="G62" s="16">
        <f t="shared" si="0"/>
        <v>0</v>
      </c>
      <c r="H62" s="33"/>
      <c r="J62">
        <v>247</v>
      </c>
      <c r="K62"/>
    </row>
    <row r="63" spans="1:11" ht="30" customHeight="1" x14ac:dyDescent="0.25">
      <c r="A63" s="13">
        <v>40</v>
      </c>
      <c r="B63" s="14" t="s">
        <v>93</v>
      </c>
      <c r="C63" s="32" t="s">
        <v>139</v>
      </c>
      <c r="D63" s="15" t="s">
        <v>35</v>
      </c>
      <c r="E63" s="16">
        <v>1</v>
      </c>
      <c r="F63" s="40"/>
      <c r="G63" s="16">
        <f t="shared" si="0"/>
        <v>0</v>
      </c>
      <c r="H63" s="33" t="s">
        <v>182</v>
      </c>
      <c r="J63">
        <v>252</v>
      </c>
      <c r="K63"/>
    </row>
    <row r="64" spans="1:11" ht="45" customHeight="1" x14ac:dyDescent="0.25">
      <c r="A64" s="13">
        <v>41</v>
      </c>
      <c r="B64" s="14" t="s">
        <v>94</v>
      </c>
      <c r="C64" s="32" t="s">
        <v>140</v>
      </c>
      <c r="D64" s="15" t="s">
        <v>147</v>
      </c>
      <c r="E64" s="16">
        <v>1</v>
      </c>
      <c r="F64" s="40"/>
      <c r="G64" s="16">
        <f t="shared" si="0"/>
        <v>0</v>
      </c>
      <c r="H64" s="33" t="s">
        <v>183</v>
      </c>
      <c r="J64">
        <v>303</v>
      </c>
      <c r="K64"/>
    </row>
    <row r="65" spans="1:11" ht="30" customHeight="1" x14ac:dyDescent="0.25">
      <c r="A65" s="13">
        <v>42</v>
      </c>
      <c r="B65" s="14" t="s">
        <v>95</v>
      </c>
      <c r="C65" s="32" t="s">
        <v>141</v>
      </c>
      <c r="D65" s="15" t="s">
        <v>147</v>
      </c>
      <c r="E65" s="16">
        <v>1</v>
      </c>
      <c r="F65" s="40"/>
      <c r="G65" s="16">
        <f t="shared" si="0"/>
        <v>0</v>
      </c>
      <c r="H65" s="33" t="s">
        <v>184</v>
      </c>
      <c r="J65">
        <v>266</v>
      </c>
      <c r="K65"/>
    </row>
    <row r="66" spans="1:11" ht="30" customHeight="1" x14ac:dyDescent="0.25">
      <c r="A66" s="13">
        <v>43</v>
      </c>
      <c r="B66" s="14" t="s">
        <v>96</v>
      </c>
      <c r="C66" s="32" t="s">
        <v>142</v>
      </c>
      <c r="D66" s="15" t="s">
        <v>147</v>
      </c>
      <c r="E66" s="16">
        <v>1</v>
      </c>
      <c r="F66" s="40"/>
      <c r="G66" s="16">
        <f t="shared" si="0"/>
        <v>0</v>
      </c>
      <c r="H66" s="33" t="s">
        <v>185</v>
      </c>
      <c r="J66">
        <v>268</v>
      </c>
      <c r="K66"/>
    </row>
    <row r="67" spans="1:11" ht="30" customHeight="1" x14ac:dyDescent="0.25">
      <c r="A67" s="13">
        <v>44</v>
      </c>
      <c r="B67" s="14" t="s">
        <v>97</v>
      </c>
      <c r="C67" s="32" t="s">
        <v>143</v>
      </c>
      <c r="D67" s="15" t="s">
        <v>147</v>
      </c>
      <c r="E67" s="16">
        <v>1</v>
      </c>
      <c r="F67" s="40"/>
      <c r="G67" s="16">
        <f t="shared" si="0"/>
        <v>0</v>
      </c>
      <c r="H67" s="33"/>
      <c r="J67">
        <v>269</v>
      </c>
      <c r="K67"/>
    </row>
    <row r="68" spans="1:11" ht="45" customHeight="1" x14ac:dyDescent="0.25">
      <c r="A68" s="13">
        <v>45</v>
      </c>
      <c r="B68" s="14" t="s">
        <v>98</v>
      </c>
      <c r="C68" s="32" t="s">
        <v>144</v>
      </c>
      <c r="D68" s="15" t="s">
        <v>148</v>
      </c>
      <c r="E68" s="16">
        <v>15</v>
      </c>
      <c r="F68" s="40"/>
      <c r="G68" s="16">
        <f t="shared" si="0"/>
        <v>0</v>
      </c>
      <c r="H68" s="33"/>
      <c r="J68">
        <v>290</v>
      </c>
      <c r="K68"/>
    </row>
    <row r="69" spans="1:11" ht="30" customHeight="1" x14ac:dyDescent="0.25">
      <c r="A69" s="13">
        <v>46</v>
      </c>
      <c r="B69" s="14" t="s">
        <v>99</v>
      </c>
      <c r="C69" s="32" t="s">
        <v>145</v>
      </c>
      <c r="D69" s="15" t="s">
        <v>20</v>
      </c>
      <c r="E69" s="16">
        <v>1</v>
      </c>
      <c r="F69" s="40"/>
      <c r="G69" s="16">
        <f t="shared" si="0"/>
        <v>0</v>
      </c>
      <c r="H69" s="33"/>
      <c r="J69">
        <v>309</v>
      </c>
      <c r="K69"/>
    </row>
    <row r="70" spans="1:11" ht="45" customHeight="1" x14ac:dyDescent="0.25">
      <c r="A70" s="13">
        <v>47</v>
      </c>
      <c r="B70" s="14" t="s">
        <v>100</v>
      </c>
      <c r="C70" s="32" t="s">
        <v>146</v>
      </c>
      <c r="D70" s="15" t="s">
        <v>147</v>
      </c>
      <c r="E70" s="16">
        <v>1</v>
      </c>
      <c r="F70" s="40"/>
      <c r="G70" s="16">
        <f t="shared" si="0"/>
        <v>0</v>
      </c>
      <c r="H70" s="33" t="s">
        <v>186</v>
      </c>
      <c r="J70">
        <v>385</v>
      </c>
      <c r="K70"/>
    </row>
    <row r="71" spans="1:11" ht="27" customHeight="1" x14ac:dyDescent="0.25">
      <c r="A71" s="87" t="s">
        <v>54</v>
      </c>
      <c r="B71" s="88"/>
      <c r="C71" s="88"/>
      <c r="D71" s="88"/>
      <c r="E71" s="88"/>
      <c r="F71" s="88"/>
      <c r="G71" s="31">
        <f>ROUND(0+G43, 2)</f>
        <v>0</v>
      </c>
      <c r="H71" s="23"/>
      <c r="K71"/>
    </row>
    <row r="72" spans="1:11" ht="27" customHeight="1" x14ac:dyDescent="0.25">
      <c r="A72" s="109" t="s">
        <v>53</v>
      </c>
      <c r="B72" s="110"/>
      <c r="C72" s="110"/>
      <c r="D72" s="110"/>
      <c r="E72" s="110"/>
      <c r="F72" s="110"/>
      <c r="G72" s="12">
        <f>ROUND(0+G24+G25+G26+G27+G28+G29+G30+G31+G32+G33+G34+G35+G36+G37+G38+G39+G40+G41+G42+G44+G45+G46+G47+G48+G49+G50+G51+G52+G53+G54+G55+G56+G57+G58+G59+G60+G61+G62+G63+G64+G65+G66+G67+G68+G69+G70, 2)</f>
        <v>20000</v>
      </c>
      <c r="K72"/>
    </row>
    <row r="73" spans="1:11" ht="27" customHeight="1" x14ac:dyDescent="0.25">
      <c r="A73" s="109" t="s">
        <v>52</v>
      </c>
      <c r="B73" s="110"/>
      <c r="C73" s="110"/>
      <c r="D73" s="110"/>
      <c r="E73" s="110"/>
      <c r="F73" s="110"/>
      <c r="G73" s="12">
        <f>G71+G72</f>
        <v>20000</v>
      </c>
      <c r="K73"/>
    </row>
    <row r="74" spans="1:11" ht="27" customHeight="1" x14ac:dyDescent="0.25">
      <c r="A74" s="108" t="s">
        <v>51</v>
      </c>
      <c r="B74" s="108"/>
      <c r="C74" s="108"/>
      <c r="D74" s="108"/>
      <c r="E74" s="108"/>
      <c r="F74" s="108"/>
      <c r="G74" s="108"/>
      <c r="H74" s="108"/>
      <c r="K74"/>
    </row>
    <row r="75" spans="1:11" ht="27" customHeight="1" x14ac:dyDescent="0.25">
      <c r="A75" s="107" t="s">
        <v>50</v>
      </c>
      <c r="B75" s="107"/>
      <c r="C75" s="107"/>
      <c r="D75" s="107"/>
      <c r="E75" s="107"/>
      <c r="F75" s="107"/>
      <c r="G75" s="107"/>
      <c r="H75" s="107"/>
      <c r="K75"/>
    </row>
    <row r="76" spans="1:11" ht="35.1" customHeight="1" x14ac:dyDescent="0.25">
      <c r="A76" s="27" t="s">
        <v>49</v>
      </c>
      <c r="B76" s="28"/>
      <c r="C76" s="28"/>
      <c r="D76" s="28"/>
      <c r="E76" s="29"/>
      <c r="F76" s="41"/>
      <c r="G76" s="26" t="s">
        <v>48</v>
      </c>
      <c r="H76" s="1"/>
      <c r="K76"/>
    </row>
    <row r="77" spans="1:11" ht="15.75" customHeight="1" x14ac:dyDescent="0.25">
      <c r="A77" s="24"/>
      <c r="B77" s="85" t="s">
        <v>47</v>
      </c>
      <c r="C77" s="85"/>
      <c r="D77" s="85"/>
      <c r="E77" s="85"/>
      <c r="F77" s="86"/>
      <c r="K77"/>
    </row>
    <row r="78" spans="1:11" ht="45" customHeight="1" x14ac:dyDescent="0.25">
      <c r="A78" s="25" t="s">
        <v>46</v>
      </c>
      <c r="B78" s="42" t="s">
        <v>45</v>
      </c>
      <c r="C78" s="42"/>
      <c r="D78" s="42"/>
      <c r="E78" s="42"/>
      <c r="F78" s="43"/>
      <c r="K78"/>
    </row>
    <row r="79" spans="1:11" ht="60" customHeight="1" x14ac:dyDescent="0.25">
      <c r="A79" s="25" t="s">
        <v>44</v>
      </c>
      <c r="B79" s="42" t="s">
        <v>43</v>
      </c>
      <c r="C79" s="42"/>
      <c r="D79" s="42"/>
      <c r="E79" s="42"/>
      <c r="F79" s="43"/>
      <c r="K79"/>
    </row>
    <row r="80" spans="1:11" ht="45" customHeight="1" x14ac:dyDescent="0.25">
      <c r="A80" s="25" t="s">
        <v>42</v>
      </c>
      <c r="B80" s="42" t="s">
        <v>41</v>
      </c>
      <c r="C80" s="42"/>
      <c r="D80" s="42"/>
      <c r="E80" s="42"/>
      <c r="F80" s="43"/>
      <c r="K80"/>
    </row>
    <row r="81" spans="1:11" ht="75" customHeight="1" x14ac:dyDescent="0.25">
      <c r="A81" s="25" t="s">
        <v>40</v>
      </c>
      <c r="B81" s="42" t="s">
        <v>39</v>
      </c>
      <c r="C81" s="42"/>
      <c r="D81" s="42"/>
      <c r="E81" s="42"/>
      <c r="F81" s="43"/>
      <c r="K81"/>
    </row>
    <row r="82" spans="1:11" ht="120" customHeight="1" x14ac:dyDescent="0.25">
      <c r="A82" s="25" t="s">
        <v>38</v>
      </c>
      <c r="B82" s="42" t="s">
        <v>37</v>
      </c>
      <c r="C82" s="42"/>
      <c r="D82" s="42"/>
      <c r="E82" s="42"/>
      <c r="F82" s="43"/>
      <c r="K82"/>
    </row>
    <row r="83" spans="1:11" x14ac:dyDescent="0.25">
      <c r="A83" s="3"/>
      <c r="B83" s="30"/>
      <c r="C83" s="30"/>
      <c r="D83" s="30"/>
      <c r="E83" s="30"/>
      <c r="F83" s="30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7:F77"/>
    <mergeCell ref="A71:F71"/>
    <mergeCell ref="D17:G17"/>
    <mergeCell ref="A19:C21"/>
    <mergeCell ref="D20:G20"/>
    <mergeCell ref="D21:G21"/>
    <mergeCell ref="A17:C17"/>
    <mergeCell ref="A18:C18"/>
    <mergeCell ref="D18:G18"/>
    <mergeCell ref="D19:G19"/>
    <mergeCell ref="A75:H75"/>
    <mergeCell ref="A74:H74"/>
    <mergeCell ref="A72:F72"/>
    <mergeCell ref="A73:F7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8:F78"/>
    <mergeCell ref="B79:F79"/>
    <mergeCell ref="B80:F80"/>
    <mergeCell ref="B81:F81"/>
    <mergeCell ref="B82:F8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2025-03-18T06:02:23Z</cp:lastPrinted>
  <dcterms:created xsi:type="dcterms:W3CDTF">2016-02-28T17:51:02Z</dcterms:created>
  <dcterms:modified xsi:type="dcterms:W3CDTF">2025-03-18T06:05:56Z</dcterms:modified>
  <cp:category/>
</cp:coreProperties>
</file>