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Zlepšovatelů 64, VB 5, VZ 46\"/>
    </mc:Choice>
  </mc:AlternateContent>
  <xr:revisionPtr revIDLastSave="0" documentId="8_{D00C25F1-DBD2-4BED-A053-78D1467C8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/>
  <c r="G90" i="1" l="1"/>
</calcChain>
</file>

<file path=xl/sharedStrings.xml><?xml version="1.0" encoding="utf-8"?>
<sst xmlns="http://schemas.openxmlformats.org/spreadsheetml/2006/main" count="302" uniqueCount="237">
  <si>
    <t>Oprava volného bytu č. 5, Zlepšovatelů  64</t>
  </si>
  <si>
    <t>VZ č. 46/2025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</si>
  <si>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</si>
  <si>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</si>
  <si>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</si>
  <si>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</si>
  <si>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</si>
  <si>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</si>
  <si>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</si>
  <si>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</si>
  <si>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</si>
  <si>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</si>
  <si>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</si>
  <si>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</si>
  <si>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</si>
  <si>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</si>
  <si>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</si>
  <si>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Zlepšovatelů 64/581</t>
  </si>
  <si>
    <t>Číslo bytu</t>
  </si>
  <si>
    <t>Velikost bytu</t>
  </si>
  <si>
    <t>1+2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</si>
  <si>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</si>
  <si>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</si>
  <si>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</si>
  <si>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</si>
  <si>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</si>
  <si>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</si>
  <si>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</si>
  <si>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</si>
  <si>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</si>
  <si>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</si>
  <si>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</si>
  <si>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</si>
  <si>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</si>
  <si>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</si>
  <si>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</si>
  <si>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</si>
  <si>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</si>
  <si>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</si>
  <si>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</si>
  <si>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</si>
  <si>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</si>
  <si>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</si>
  <si>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</si>
  <si>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kuch.linkou) myčka,
pračka v PŘ 1x zásuvka pro pračku na zdi s KOU</t>
  </si>
  <si>
    <t>3.5</t>
  </si>
  <si>
    <t>výměna pancéřové hadičky</t>
  </si>
  <si>
    <t>3.6</t>
  </si>
  <si>
    <t>výměna rohového ventilu</t>
  </si>
  <si>
    <t>3.10</t>
  </si>
  <si>
    <t>výměna vany 160 cm</t>
  </si>
  <si>
    <t>obezděné</t>
  </si>
  <si>
    <t>3.20</t>
  </si>
  <si>
    <t>výměna baterie dřezové nástěnné R100</t>
  </si>
  <si>
    <t>/Dle standardu VOP/</t>
  </si>
  <si>
    <t>3.33</t>
  </si>
  <si>
    <t>výměna dřezu nerez včetně příslušenství</t>
  </si>
  <si>
    <t xml:space="preserve">s odkapávačem </t>
  </si>
  <si>
    <t>3.39</t>
  </si>
  <si>
    <t>výměna kuchyňské linky atypický rozměr, viz poznámka</t>
  </si>
  <si>
    <t xml:space="preserve">300 cm,včetně skřínky nad digestoř, tl.lamina min.18 mm,dekor dřevo, ve spodní části 4x šuplík s kolejničkami, ABS hrany 2 mm,zavírače zásuvek a dvířek s měkkým dorazem, spodní skřínky osadit na nožkách s krycí lištou, jeden vysunovací díl v místě pro umístění myčky, dekor  a skladbu  odsouhlasí objednatel, včetně skříněk pro vestavné spotřebiče,MASIVNÍ tyčové úchytky </t>
  </si>
  <si>
    <t>3.54</t>
  </si>
  <si>
    <t>výměna vnitřních dveří – plné 60 cm</t>
  </si>
  <si>
    <t>KOU - HDF,
 vč. 3 ks dvoučepových závěsů,
povrchová úprava CPL laminát,
/Dle standardu VOP/</t>
  </si>
  <si>
    <t>3.56</t>
  </si>
  <si>
    <t>výměna vnitřních dveří – plné 80 cm</t>
  </si>
  <si>
    <t>LO - HDF,
 vč. 3 ks dvoučepových závěsů,
povrchová úprava CPL laminát,
/Dle standardu VOP/</t>
  </si>
  <si>
    <t>3.60</t>
  </si>
  <si>
    <t>výměna vnitřních dveří – prosklené 2/3 sklo 80 cm</t>
  </si>
  <si>
    <t>KU - HDF,
vč. 3 ks dvoučepových závěsů,
povrchová úprava CPL laminát, 
/Dle standardu VOP/</t>
  </si>
  <si>
    <t>3.67</t>
  </si>
  <si>
    <t>výměna dveřního prahu – délka 60 cm</t>
  </si>
  <si>
    <t xml:space="preserve">KOU - dřevěny - nalakovat
</t>
  </si>
  <si>
    <t>3.69</t>
  </si>
  <si>
    <t>výměna dveřního prahu – délka 80 cm</t>
  </si>
  <si>
    <t>KU, LO, vstupní dveře do bytu - dřevěný - nalakovat</t>
  </si>
  <si>
    <t>3.81</t>
  </si>
  <si>
    <t>výměna přechodových lišt – délka 125 cm</t>
  </si>
  <si>
    <t>délka 145 cm, mezi KU a OP - barvu sladit s PVC</t>
  </si>
  <si>
    <t>3.82</t>
  </si>
  <si>
    <t>výměna dveřního kování</t>
  </si>
  <si>
    <t>OP, LO,KU - rozetové kování (kov, nerez, mat, KOU+WC = WC zámek, OP+LO+KOU = dozický klíč)</t>
  </si>
  <si>
    <t>3.83</t>
  </si>
  <si>
    <t>výměna zámku u dveří</t>
  </si>
  <si>
    <t xml:space="preserve">OP,KU,LO - DOZ zámek,
KOU+WC - WC zámek, vstupní
</t>
  </si>
  <si>
    <t>3.84</t>
  </si>
  <si>
    <t>výměna zárubně ocelové pro dveře – šířky 60 cm</t>
  </si>
  <si>
    <t>KOU</t>
  </si>
  <si>
    <t>3.86</t>
  </si>
  <si>
    <t>výměna zárubně ocelové pro dveře – šířky 80 cm</t>
  </si>
  <si>
    <t>KU, LO</t>
  </si>
  <si>
    <t>3.116</t>
  </si>
  <si>
    <t>výměna dřezové desky atypický rozměr, vč. ukončovacích lišt - viz poznámka</t>
  </si>
  <si>
    <t>Délka 300 cm, ukončovací lišta po celém obvodu ve styku s obkladem - v dekoru dřezové desky tl. 28 mm,</t>
  </si>
  <si>
    <t>3.136</t>
  </si>
  <si>
    <t>výměna vnitřních dveří – dvoukřídlové - šířky nad 125 cm, viz poznámka</t>
  </si>
  <si>
    <t>OP - HDF- 145/197, 2/3 sklo, 
vč. 3 ks dvoučepových závěsů,
povrchová úprava CPL laminát,
/Dle standardu VOP/</t>
  </si>
  <si>
    <t>3.138</t>
  </si>
  <si>
    <t>výměna zárubně ocelové pro dveře dvoukřídlové – šířky nad 125 cm, viz poznámka</t>
  </si>
  <si>
    <t xml:space="preserve">OP - otevíratelné do OP </t>
  </si>
  <si>
    <t>3.162</t>
  </si>
  <si>
    <t>dodávka a montáž digestoře recirkulační</t>
  </si>
  <si>
    <t>nerez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</si>
  <si>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</si>
  <si>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</si>
  <si>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</si>
  <si>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</si>
  <si>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</si>
  <si>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provedení, dle VOP</t>
  </si>
  <si>
    <t>4.1</t>
  </si>
  <si>
    <t>stržení původního PVC</t>
  </si>
  <si>
    <t>m2</t>
  </si>
  <si>
    <t>KU z toho 0,5 m2 plov. podlahy v KU</t>
  </si>
  <si>
    <t>4.2</t>
  </si>
  <si>
    <t>úprava podkladu – nivelace vč. penetrace</t>
  </si>
  <si>
    <t>PŘ</t>
  </si>
  <si>
    <t>4.4</t>
  </si>
  <si>
    <t>položení PVC – vyšší zátěž, celoplošně podlepit</t>
  </si>
  <si>
    <t>OP,LO,KU, PŘ - dekor dřevo,celoplošně podlepit, nášlapná vrstva min 0,7 mm, odsouhlasí objednatel</t>
  </si>
  <si>
    <t>4.6</t>
  </si>
  <si>
    <t>montáž obvodové soklové plastové lišty včetně doplňků</t>
  </si>
  <si>
    <t>bm</t>
  </si>
  <si>
    <t>OP,LO,KU, PŘ -  barva dle dekoru PVC</t>
  </si>
  <si>
    <t>4.7</t>
  </si>
  <si>
    <t>odstranění parketové podlahy</t>
  </si>
  <si>
    <t>OP,LO - z toho 28m2 parketová podlaha a 28m2 prkenná podlaha vč. polštářů</t>
  </si>
  <si>
    <t>4.10</t>
  </si>
  <si>
    <t>úprava podkladového násypu, srovnání a doplnění do tl. 30 mm</t>
  </si>
  <si>
    <t>OP,LO,KU</t>
  </si>
  <si>
    <t>4.11</t>
  </si>
  <si>
    <t xml:space="preserve">položení 2 vrstev OSB desek včetně parozábrany- separační folie </t>
  </si>
  <si>
    <t>OP,LO,KU - 2 vrstvy, min tl. OSB desek 15 mm</t>
  </si>
  <si>
    <t>4.12</t>
  </si>
  <si>
    <t>zhotovení rastru</t>
  </si>
  <si>
    <t>4.16</t>
  </si>
  <si>
    <t>odstranění desek OSB podlahy</t>
  </si>
  <si>
    <t>KU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</si>
  <si>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</si>
  <si>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</si>
  <si>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</si>
  <si>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</si>
  <si>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</si>
  <si>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5.6</t>
  </si>
  <si>
    <t>malba dvojnásobná bílá</t>
  </si>
  <si>
    <t>celý byt, otěruvzdorná, včetně výmalby okolo vstupních bytových zárubní ze strany SP (po výměně zárubní)</t>
  </si>
  <si>
    <t>6.3</t>
  </si>
  <si>
    <t>obezdění vany 160 cm,včetně instalace vanových dvířek</t>
  </si>
  <si>
    <t>vanová dvířka 30x30 cm v obkladu - na magnet (včetně začištění otvoru)</t>
  </si>
  <si>
    <t>6.7</t>
  </si>
  <si>
    <t>provedení hydroizolace pod obklad</t>
  </si>
  <si>
    <t xml:space="preserve">KOU - 6,50 m2 okolo a pod vanou,  1,50 m2 za umyvadlo vč. koutových a rohových pásků </t>
  </si>
  <si>
    <t>6.8</t>
  </si>
  <si>
    <t>vybourání keramického obkladu</t>
  </si>
  <si>
    <t>KOU - 11 m2 
KU - 3 m2</t>
  </si>
  <si>
    <t>6.9</t>
  </si>
  <si>
    <t>provedení keramického obkladu včetně úpravy podkladu</t>
  </si>
  <si>
    <t xml:space="preserve">KOU - 11 m2 - do stropu, dvoubarevné provedení+ Položka 6.34 (celkem 19 m2)
KU - 3 m2 jednobarevné provedení /včetně bočních zdi /
dekor odsouhlasí objednatel </t>
  </si>
  <si>
    <t>6.11</t>
  </si>
  <si>
    <t>položení keramické dlažby vnitřní</t>
  </si>
  <si>
    <t xml:space="preserve">KOU  - dekor odsouhlasí objednatel </t>
  </si>
  <si>
    <t>6.14</t>
  </si>
  <si>
    <t>vybourání dlažby</t>
  </si>
  <si>
    <t>KOU - 4 m2, PŘ - 5 m2,</t>
  </si>
  <si>
    <t>6.18</t>
  </si>
  <si>
    <t>úprava podkladu pod dlažbu , včetně hydroizolace</t>
  </si>
  <si>
    <t>6.34</t>
  </si>
  <si>
    <t>provedení nového keramického obkladu včetně úpravy podkladu</t>
  </si>
  <si>
    <t>KOU, viz položka 6.9</t>
  </si>
  <si>
    <t>6.39</t>
  </si>
  <si>
    <t>výměna revizních dvířek IŠ</t>
  </si>
  <si>
    <t>dvířka 30x30 cm - dvířka v nerez v rámečku</t>
  </si>
  <si>
    <t>7.11</t>
  </si>
  <si>
    <t>nátěr radiátorů</t>
  </si>
  <si>
    <t xml:space="preserve">litinové - OP- 2 ks, 
LO-1 ks, KU-1ks, KOU- 1ks nátěr bílý syntetika, před nátěrem důkladně vyčistit, nátěr konzol u všech radiátorů,  </t>
  </si>
  <si>
    <t>7.12</t>
  </si>
  <si>
    <t>nátěr rozvodů ÚT</t>
  </si>
  <si>
    <t xml:space="preserve">nátěr bílý syntetika, předem očistit </t>
  </si>
  <si>
    <t>7.14</t>
  </si>
  <si>
    <t>nátěr zárubní – šířka 60 cm</t>
  </si>
  <si>
    <t xml:space="preserve">KOU - nátěr bílý syntetika </t>
  </si>
  <si>
    <t>7.16</t>
  </si>
  <si>
    <t>nátěr zárubní – šířka 80 cm</t>
  </si>
  <si>
    <t>KU, LO - nátěr bílý syntetika,  syntetika
vstupní dveře - nátěr hnědý syntetika vč. úpravy přebroušením</t>
  </si>
  <si>
    <t>7.22</t>
  </si>
  <si>
    <t>nátěr zárubní – šířka nad 125 cm, viz poznámka</t>
  </si>
  <si>
    <t xml:space="preserve">OP - 145/197 - nátěr bílý syntetika </t>
  </si>
  <si>
    <t>7.29</t>
  </si>
  <si>
    <t>nátěr interiérových prvků, viz poznámka</t>
  </si>
  <si>
    <t xml:space="preserve">nátěr plynového potrubí v KOU - nátěr bílý syntetika a dolepit žluté proužky, 
</t>
  </si>
  <si>
    <t>8.4</t>
  </si>
  <si>
    <t>výměna uzavíracích ventilů SV a TUV ( IŠ )</t>
  </si>
  <si>
    <t>8.11</t>
  </si>
  <si>
    <t>vypouštění topného systému, viz poznámka</t>
  </si>
  <si>
    <t>pro demontáž radiátorů v KOU,KU,OP,LO pro provedení omítek, nátěr radiátorů a konzol od radiátorů KU,LO,OP,KOU</t>
  </si>
  <si>
    <t>8.12</t>
  </si>
  <si>
    <t>napouštění topného systému, viz poznámka</t>
  </si>
  <si>
    <t>pro zpětnou montáž radiatorů v KOU,KU,OP,LO</t>
  </si>
  <si>
    <t>8.25</t>
  </si>
  <si>
    <t>demontáž a zpětná montáž radiátoru</t>
  </si>
  <si>
    <t>KOU,KU,OP,LO - pro provedení omítek za radiátory a provedení nátěru radiátorů</t>
  </si>
  <si>
    <t>8.30</t>
  </si>
  <si>
    <t>zhotovení samostatného přívodu SV s pračkovým ventilem pro AP pod omítkou včetně zednických prací, viz. poznámka</t>
  </si>
  <si>
    <t>1x pro pračku v PŘ 
1x pro myčku v KU</t>
  </si>
  <si>
    <t>8.31</t>
  </si>
  <si>
    <t>zhotovení samostatného odpadu pro AP pod omítkou včetně zednických prací, viz. poznámka</t>
  </si>
  <si>
    <t>1x pro pračku v PŘ
1x pro myčku v KU</t>
  </si>
  <si>
    <t>9.1</t>
  </si>
  <si>
    <t>opravy a seřízení plastových oken, viz poznámka</t>
  </si>
  <si>
    <t>KU,LO,OP,KOU</t>
  </si>
  <si>
    <t>9.16</t>
  </si>
  <si>
    <t>výměna zámkové vložky</t>
  </si>
  <si>
    <t>vstupní dveře - bezpečnostní</t>
  </si>
  <si>
    <t>9.17</t>
  </si>
  <si>
    <t>výměna kování k zámkové vložce, viz poznámka</t>
  </si>
  <si>
    <t>9.37</t>
  </si>
  <si>
    <t>doplňující práce viz poznámka</t>
  </si>
  <si>
    <t>demontáž a zpětná montáž WC combi, umyvadla a vanové/umyv. baterie, demontované ZP řádně zabalit před opravou bytu</t>
  </si>
  <si>
    <t>11.32</t>
  </si>
  <si>
    <t>celkový úklid po opravách</t>
  </si>
  <si>
    <t xml:space="preserve">důkladný úklid celého bytu po opravách, včetně umytí oken a parapetů venkovních a vnitřních v KU,OP,LO,KOU 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</si>
  <si>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</si>
  <si>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</si>
  <si>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</si>
  <si>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</si>
  <si>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</si>
  <si>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</si>
  <si>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</si>
  <si>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</si>
  <si>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</si>
  <si>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</si>
  <si>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</si>
  <si>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</si>
  <si>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</si>
  <si>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</si>
  <si>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</si>
  <si>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</si>
  <si>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19.3.2025 08:03:41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</si>
</sst>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2"/>
  <sheetViews>
    <sheetView showGridLines="0" tabSelected="1" topLeftCell="A81" zoomScaleNormal="100" workbookViewId="0">
      <selection activeCell="M91" sqref="M9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2139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236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64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>
        <v>0</v>
      </c>
      <c r="G26" s="16">
        <f t="shared" si="0"/>
        <v>0</v>
      </c>
      <c r="H26" s="29" t="s">
        <v>35</v>
      </c>
      <c r="J26">
        <v>292</v>
      </c>
      <c r="K26"/>
    </row>
    <row r="27" spans="1:11" ht="16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22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/>
      <c r="J29">
        <v>47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51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61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57</v>
      </c>
      <c r="J32">
        <v>74</v>
      </c>
      <c r="K32"/>
    </row>
    <row r="33" spans="1:11" ht="225" customHeight="1" x14ac:dyDescent="0.25">
      <c r="A33" s="13">
        <v>10</v>
      </c>
      <c r="B33" s="14" t="s">
        <v>58</v>
      </c>
      <c r="C33" s="28" t="s">
        <v>59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60</v>
      </c>
      <c r="J33">
        <v>80</v>
      </c>
      <c r="K33"/>
    </row>
    <row r="34" spans="1:11" ht="90" customHeight="1" x14ac:dyDescent="0.25">
      <c r="A34" s="13">
        <v>11</v>
      </c>
      <c r="B34" s="14" t="s">
        <v>61</v>
      </c>
      <c r="C34" s="28" t="s">
        <v>62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63</v>
      </c>
      <c r="J34">
        <v>95</v>
      </c>
      <c r="K34"/>
    </row>
    <row r="35" spans="1:11" ht="90" customHeight="1" x14ac:dyDescent="0.25">
      <c r="A35" s="13">
        <v>12</v>
      </c>
      <c r="B35" s="14" t="s">
        <v>64</v>
      </c>
      <c r="C35" s="28" t="s">
        <v>65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66</v>
      </c>
      <c r="J35">
        <v>97</v>
      </c>
      <c r="K35"/>
    </row>
    <row r="36" spans="1:11" ht="90" customHeight="1" x14ac:dyDescent="0.25">
      <c r="A36" s="13">
        <v>13</v>
      </c>
      <c r="B36" s="14" t="s">
        <v>67</v>
      </c>
      <c r="C36" s="28" t="s">
        <v>68</v>
      </c>
      <c r="D36" s="15" t="s">
        <v>38</v>
      </c>
      <c r="E36" s="16">
        <v>1</v>
      </c>
      <c r="F36" s="36">
        <v>0</v>
      </c>
      <c r="G36" s="16">
        <f t="shared" si="0"/>
        <v>0</v>
      </c>
      <c r="H36" s="29" t="s">
        <v>69</v>
      </c>
      <c r="J36">
        <v>101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38</v>
      </c>
      <c r="E37" s="16">
        <v>1</v>
      </c>
      <c r="F37" s="36">
        <v>0</v>
      </c>
      <c r="G37" s="16">
        <f t="shared" si="0"/>
        <v>0</v>
      </c>
      <c r="H37" s="29" t="s">
        <v>72</v>
      </c>
      <c r="J37">
        <v>108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38</v>
      </c>
      <c r="E38" s="16">
        <v>3</v>
      </c>
      <c r="F38" s="36">
        <v>0</v>
      </c>
      <c r="G38" s="16">
        <f t="shared" si="0"/>
        <v>0</v>
      </c>
      <c r="H38" s="29" t="s">
        <v>75</v>
      </c>
      <c r="J38">
        <v>110</v>
      </c>
      <c r="K38"/>
    </row>
    <row r="39" spans="1:11" ht="45" customHeight="1" x14ac:dyDescent="0.25">
      <c r="A39" s="13">
        <v>16</v>
      </c>
      <c r="B39" s="14" t="s">
        <v>76</v>
      </c>
      <c r="C39" s="28" t="s">
        <v>77</v>
      </c>
      <c r="D39" s="15" t="s">
        <v>38</v>
      </c>
      <c r="E39" s="16">
        <v>1</v>
      </c>
      <c r="F39" s="36">
        <v>0</v>
      </c>
      <c r="G39" s="16">
        <f t="shared" si="0"/>
        <v>0</v>
      </c>
      <c r="H39" s="29" t="s">
        <v>78</v>
      </c>
      <c r="J39">
        <v>122</v>
      </c>
      <c r="K39"/>
    </row>
    <row r="40" spans="1:11" ht="75" customHeight="1" x14ac:dyDescent="0.25">
      <c r="A40" s="13">
        <v>17</v>
      </c>
      <c r="B40" s="14" t="s">
        <v>79</v>
      </c>
      <c r="C40" s="28" t="s">
        <v>80</v>
      </c>
      <c r="D40" s="15" t="s">
        <v>38</v>
      </c>
      <c r="E40" s="16">
        <v>4</v>
      </c>
      <c r="F40" s="36">
        <v>0</v>
      </c>
      <c r="G40" s="16">
        <f t="shared" si="0"/>
        <v>0</v>
      </c>
      <c r="H40" s="29" t="s">
        <v>81</v>
      </c>
      <c r="J40">
        <v>123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38</v>
      </c>
      <c r="E41" s="16">
        <v>5</v>
      </c>
      <c r="F41" s="36">
        <v>0</v>
      </c>
      <c r="G41" s="16">
        <f t="shared" si="0"/>
        <v>0</v>
      </c>
      <c r="H41" s="29" t="s">
        <v>84</v>
      </c>
      <c r="J41">
        <v>124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38</v>
      </c>
      <c r="E42" s="16">
        <v>1</v>
      </c>
      <c r="F42" s="36">
        <v>0</v>
      </c>
      <c r="G42" s="16">
        <f t="shared" si="0"/>
        <v>0</v>
      </c>
      <c r="H42" s="29" t="s">
        <v>87</v>
      </c>
      <c r="J42">
        <v>125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38</v>
      </c>
      <c r="E43" s="16">
        <v>2</v>
      </c>
      <c r="F43" s="36">
        <v>0</v>
      </c>
      <c r="G43" s="16">
        <f t="shared" si="0"/>
        <v>0</v>
      </c>
      <c r="H43" s="29" t="s">
        <v>90</v>
      </c>
      <c r="J43">
        <v>127</v>
      </c>
      <c r="K43"/>
    </row>
    <row r="44" spans="1:11" ht="75" customHeight="1" x14ac:dyDescent="0.25">
      <c r="A44" s="13">
        <v>21</v>
      </c>
      <c r="B44" s="14" t="s">
        <v>91</v>
      </c>
      <c r="C44" s="28" t="s">
        <v>92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93</v>
      </c>
      <c r="J44">
        <v>302</v>
      </c>
      <c r="K44"/>
    </row>
    <row r="45" spans="1:11" ht="75" customHeight="1" x14ac:dyDescent="0.25">
      <c r="A45" s="13">
        <v>22</v>
      </c>
      <c r="B45" s="14" t="s">
        <v>94</v>
      </c>
      <c r="C45" s="28" t="s">
        <v>95</v>
      </c>
      <c r="D45" s="15" t="s">
        <v>38</v>
      </c>
      <c r="E45" s="16">
        <v>1</v>
      </c>
      <c r="F45" s="36">
        <v>0</v>
      </c>
      <c r="G45" s="16">
        <f t="shared" si="0"/>
        <v>0</v>
      </c>
      <c r="H45" s="29" t="s">
        <v>96</v>
      </c>
      <c r="J45">
        <v>340</v>
      </c>
      <c r="K45"/>
    </row>
    <row r="46" spans="1:11" ht="60" customHeight="1" x14ac:dyDescent="0.25">
      <c r="A46" s="13">
        <v>23</v>
      </c>
      <c r="B46" s="14" t="s">
        <v>97</v>
      </c>
      <c r="C46" s="28" t="s">
        <v>98</v>
      </c>
      <c r="D46" s="15" t="s">
        <v>38</v>
      </c>
      <c r="E46" s="16">
        <v>1</v>
      </c>
      <c r="F46" s="36">
        <v>0</v>
      </c>
      <c r="G46" s="16">
        <f t="shared" si="0"/>
        <v>0</v>
      </c>
      <c r="H46" s="29" t="s">
        <v>99</v>
      </c>
      <c r="J46">
        <v>342</v>
      </c>
      <c r="K46"/>
    </row>
    <row r="47" spans="1:11" ht="30" customHeight="1" x14ac:dyDescent="0.25">
      <c r="A47" s="30">
        <v>24</v>
      </c>
      <c r="B47" s="31" t="s">
        <v>100</v>
      </c>
      <c r="C47" s="32" t="s">
        <v>101</v>
      </c>
      <c r="D47" s="33" t="s">
        <v>38</v>
      </c>
      <c r="E47" s="34">
        <v>1</v>
      </c>
      <c r="F47" s="36">
        <v>0</v>
      </c>
      <c r="G47" s="34">
        <f t="shared" si="0"/>
        <v>0</v>
      </c>
      <c r="H47" s="35" t="s">
        <v>102</v>
      </c>
      <c r="J47">
        <v>397</v>
      </c>
      <c r="K47"/>
    </row>
    <row r="48" spans="1:11" ht="90" customHeight="1" x14ac:dyDescent="0.25">
      <c r="A48" s="13">
        <v>25</v>
      </c>
      <c r="B48" s="14" t="s">
        <v>103</v>
      </c>
      <c r="C48" s="28" t="s">
        <v>104</v>
      </c>
      <c r="D48" s="15" t="s">
        <v>38</v>
      </c>
      <c r="E48" s="16">
        <v>1</v>
      </c>
      <c r="F48" s="36">
        <v>0</v>
      </c>
      <c r="G48" s="16">
        <f t="shared" si="0"/>
        <v>0</v>
      </c>
      <c r="H48" s="29" t="s">
        <v>105</v>
      </c>
      <c r="J48">
        <v>497</v>
      </c>
      <c r="K48"/>
    </row>
    <row r="49" spans="1:11" ht="60" customHeight="1" x14ac:dyDescent="0.25">
      <c r="A49" s="13">
        <v>26</v>
      </c>
      <c r="B49" s="14" t="s">
        <v>106</v>
      </c>
      <c r="C49" s="28" t="s">
        <v>107</v>
      </c>
      <c r="D49" s="15" t="s">
        <v>38</v>
      </c>
      <c r="E49" s="16">
        <v>1</v>
      </c>
      <c r="F49" s="36">
        <v>0</v>
      </c>
      <c r="G49" s="16">
        <f t="shared" si="0"/>
        <v>0</v>
      </c>
      <c r="H49" s="29" t="s">
        <v>108</v>
      </c>
      <c r="J49">
        <v>498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111</v>
      </c>
      <c r="E50" s="16">
        <v>13.5</v>
      </c>
      <c r="F50" s="36">
        <v>0</v>
      </c>
      <c r="G50" s="16">
        <f t="shared" si="0"/>
        <v>0</v>
      </c>
      <c r="H50" s="29" t="s">
        <v>112</v>
      </c>
      <c r="J50">
        <v>148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111</v>
      </c>
      <c r="E51" s="16">
        <v>5</v>
      </c>
      <c r="F51" s="36">
        <v>0</v>
      </c>
      <c r="G51" s="16">
        <f t="shared" si="0"/>
        <v>0</v>
      </c>
      <c r="H51" s="29" t="s">
        <v>115</v>
      </c>
      <c r="J51">
        <v>149</v>
      </c>
      <c r="K51"/>
    </row>
    <row r="52" spans="1:11" ht="75" customHeight="1" x14ac:dyDescent="0.25">
      <c r="A52" s="13">
        <v>29</v>
      </c>
      <c r="B52" s="14" t="s">
        <v>116</v>
      </c>
      <c r="C52" s="28" t="s">
        <v>117</v>
      </c>
      <c r="D52" s="15" t="s">
        <v>111</v>
      </c>
      <c r="E52" s="16">
        <v>47</v>
      </c>
      <c r="F52" s="36">
        <v>0</v>
      </c>
      <c r="G52" s="16">
        <f t="shared" si="0"/>
        <v>0</v>
      </c>
      <c r="H52" s="29" t="s">
        <v>118</v>
      </c>
      <c r="J52">
        <v>151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121</v>
      </c>
      <c r="E53" s="16">
        <v>54</v>
      </c>
      <c r="F53" s="36">
        <v>0</v>
      </c>
      <c r="G53" s="16">
        <f t="shared" si="0"/>
        <v>0</v>
      </c>
      <c r="H53" s="29" t="s">
        <v>122</v>
      </c>
      <c r="J53">
        <v>153</v>
      </c>
      <c r="K53"/>
    </row>
    <row r="54" spans="1:11" ht="60" customHeight="1" x14ac:dyDescent="0.25">
      <c r="A54" s="13">
        <v>31</v>
      </c>
      <c r="B54" s="14" t="s">
        <v>123</v>
      </c>
      <c r="C54" s="28" t="s">
        <v>124</v>
      </c>
      <c r="D54" s="15" t="s">
        <v>111</v>
      </c>
      <c r="E54" s="16">
        <v>56</v>
      </c>
      <c r="F54" s="36">
        <v>0</v>
      </c>
      <c r="G54" s="16">
        <f t="shared" si="0"/>
        <v>0</v>
      </c>
      <c r="H54" s="29" t="s">
        <v>125</v>
      </c>
      <c r="J54">
        <v>154</v>
      </c>
      <c r="K54"/>
    </row>
    <row r="55" spans="1:11" ht="45" customHeight="1" x14ac:dyDescent="0.25">
      <c r="A55" s="13">
        <v>32</v>
      </c>
      <c r="B55" s="14" t="s">
        <v>126</v>
      </c>
      <c r="C55" s="28" t="s">
        <v>127</v>
      </c>
      <c r="D55" s="15" t="s">
        <v>111</v>
      </c>
      <c r="E55" s="16">
        <v>42</v>
      </c>
      <c r="F55" s="36">
        <v>0</v>
      </c>
      <c r="G55" s="16">
        <f t="shared" si="0"/>
        <v>0</v>
      </c>
      <c r="H55" s="29" t="s">
        <v>128</v>
      </c>
      <c r="J55">
        <v>157</v>
      </c>
      <c r="K55"/>
    </row>
    <row r="56" spans="1:11" ht="45" customHeight="1" x14ac:dyDescent="0.25">
      <c r="A56" s="13">
        <v>33</v>
      </c>
      <c r="B56" s="14" t="s">
        <v>129</v>
      </c>
      <c r="C56" s="28" t="s">
        <v>130</v>
      </c>
      <c r="D56" s="15" t="s">
        <v>111</v>
      </c>
      <c r="E56" s="16">
        <v>42</v>
      </c>
      <c r="F56" s="36">
        <v>0</v>
      </c>
      <c r="G56" s="16">
        <f t="shared" ref="G56:G87" si="1">ROUND(E56*F56, 2)</f>
        <v>0</v>
      </c>
      <c r="H56" s="29" t="s">
        <v>131</v>
      </c>
      <c r="J56">
        <v>158</v>
      </c>
      <c r="K56"/>
    </row>
    <row r="57" spans="1:11" ht="30" customHeight="1" x14ac:dyDescent="0.25">
      <c r="A57" s="13">
        <v>34</v>
      </c>
      <c r="B57" s="14" t="s">
        <v>132</v>
      </c>
      <c r="C57" s="28" t="s">
        <v>133</v>
      </c>
      <c r="D57" s="15" t="s">
        <v>111</v>
      </c>
      <c r="E57" s="16">
        <v>42</v>
      </c>
      <c r="F57" s="36">
        <v>0</v>
      </c>
      <c r="G57" s="16">
        <f t="shared" si="1"/>
        <v>0</v>
      </c>
      <c r="H57" s="29" t="s">
        <v>128</v>
      </c>
      <c r="J57">
        <v>159</v>
      </c>
      <c r="K57"/>
    </row>
    <row r="58" spans="1:11" ht="30" customHeight="1" x14ac:dyDescent="0.25">
      <c r="A58" s="13">
        <v>35</v>
      </c>
      <c r="B58" s="14" t="s">
        <v>134</v>
      </c>
      <c r="C58" s="28" t="s">
        <v>135</v>
      </c>
      <c r="D58" s="15" t="s">
        <v>111</v>
      </c>
      <c r="E58" s="16">
        <v>13</v>
      </c>
      <c r="F58" s="36">
        <v>0</v>
      </c>
      <c r="G58" s="16">
        <f t="shared" si="1"/>
        <v>0</v>
      </c>
      <c r="H58" s="29" t="s">
        <v>136</v>
      </c>
      <c r="J58">
        <v>330</v>
      </c>
      <c r="K58"/>
    </row>
    <row r="59" spans="1:11" ht="105" customHeight="1" x14ac:dyDescent="0.25">
      <c r="A59" s="13">
        <v>36</v>
      </c>
      <c r="B59" s="14" t="s">
        <v>137</v>
      </c>
      <c r="C59" s="28" t="s">
        <v>138</v>
      </c>
      <c r="D59" s="15" t="s">
        <v>111</v>
      </c>
      <c r="E59" s="16">
        <v>200</v>
      </c>
      <c r="F59" s="36">
        <v>0</v>
      </c>
      <c r="G59" s="16">
        <f t="shared" si="1"/>
        <v>0</v>
      </c>
      <c r="H59" s="29" t="s">
        <v>139</v>
      </c>
      <c r="J59">
        <v>162</v>
      </c>
      <c r="K59"/>
    </row>
    <row r="60" spans="1:11" ht="30" customHeight="1" x14ac:dyDescent="0.25">
      <c r="A60" s="13">
        <v>37</v>
      </c>
      <c r="B60" s="14" t="s">
        <v>140</v>
      </c>
      <c r="C60" s="28" t="s">
        <v>141</v>
      </c>
      <c r="D60" s="15" t="s">
        <v>111</v>
      </c>
      <c r="E60" s="16">
        <v>200</v>
      </c>
      <c r="F60" s="36">
        <v>0</v>
      </c>
      <c r="G60" s="16">
        <f t="shared" si="1"/>
        <v>0</v>
      </c>
      <c r="H60" s="29"/>
      <c r="J60">
        <v>165</v>
      </c>
      <c r="K60"/>
    </row>
    <row r="61" spans="1:11" ht="75" customHeight="1" x14ac:dyDescent="0.25">
      <c r="A61" s="13">
        <v>38</v>
      </c>
      <c r="B61" s="14" t="s">
        <v>142</v>
      </c>
      <c r="C61" s="28" t="s">
        <v>143</v>
      </c>
      <c r="D61" s="15" t="s">
        <v>111</v>
      </c>
      <c r="E61" s="16">
        <v>200</v>
      </c>
      <c r="F61" s="36">
        <v>0</v>
      </c>
      <c r="G61" s="16">
        <f t="shared" si="1"/>
        <v>0</v>
      </c>
      <c r="H61" s="29" t="s">
        <v>144</v>
      </c>
      <c r="J61">
        <v>167</v>
      </c>
      <c r="K61"/>
    </row>
    <row r="62" spans="1:11" ht="60" customHeight="1" x14ac:dyDescent="0.25">
      <c r="A62" s="13">
        <v>39</v>
      </c>
      <c r="B62" s="14" t="s">
        <v>145</v>
      </c>
      <c r="C62" s="28" t="s">
        <v>146</v>
      </c>
      <c r="D62" s="15" t="s">
        <v>41</v>
      </c>
      <c r="E62" s="16">
        <v>1</v>
      </c>
      <c r="F62" s="36">
        <v>0</v>
      </c>
      <c r="G62" s="16">
        <f t="shared" si="1"/>
        <v>0</v>
      </c>
      <c r="H62" s="29" t="s">
        <v>147</v>
      </c>
      <c r="J62">
        <v>171</v>
      </c>
      <c r="K62"/>
    </row>
    <row r="63" spans="1:11" ht="60" customHeight="1" x14ac:dyDescent="0.25">
      <c r="A63" s="13">
        <v>40</v>
      </c>
      <c r="B63" s="14" t="s">
        <v>148</v>
      </c>
      <c r="C63" s="28" t="s">
        <v>149</v>
      </c>
      <c r="D63" s="15" t="s">
        <v>111</v>
      </c>
      <c r="E63" s="16">
        <v>8</v>
      </c>
      <c r="F63" s="36">
        <v>0</v>
      </c>
      <c r="G63" s="16">
        <f t="shared" si="1"/>
        <v>0</v>
      </c>
      <c r="H63" s="29" t="s">
        <v>150</v>
      </c>
      <c r="J63">
        <v>175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111</v>
      </c>
      <c r="E64" s="16">
        <v>14</v>
      </c>
      <c r="F64" s="36">
        <v>0</v>
      </c>
      <c r="G64" s="16">
        <f t="shared" si="1"/>
        <v>0</v>
      </c>
      <c r="H64" s="29" t="s">
        <v>153</v>
      </c>
      <c r="J64">
        <v>176</v>
      </c>
      <c r="K64"/>
    </row>
    <row r="65" spans="1:11" ht="120" customHeight="1" x14ac:dyDescent="0.25">
      <c r="A65" s="13">
        <v>42</v>
      </c>
      <c r="B65" s="14" t="s">
        <v>154</v>
      </c>
      <c r="C65" s="28" t="s">
        <v>155</v>
      </c>
      <c r="D65" s="15" t="s">
        <v>111</v>
      </c>
      <c r="E65" s="16">
        <v>14</v>
      </c>
      <c r="F65" s="36">
        <v>0</v>
      </c>
      <c r="G65" s="16">
        <f t="shared" si="1"/>
        <v>0</v>
      </c>
      <c r="H65" s="29" t="s">
        <v>156</v>
      </c>
      <c r="J65">
        <v>177</v>
      </c>
      <c r="K65"/>
    </row>
    <row r="66" spans="1:11" ht="45" customHeight="1" x14ac:dyDescent="0.25">
      <c r="A66" s="13">
        <v>43</v>
      </c>
      <c r="B66" s="14" t="s">
        <v>157</v>
      </c>
      <c r="C66" s="28" t="s">
        <v>158</v>
      </c>
      <c r="D66" s="15" t="s">
        <v>111</v>
      </c>
      <c r="E66" s="16">
        <v>4</v>
      </c>
      <c r="F66" s="36">
        <v>0</v>
      </c>
      <c r="G66" s="16">
        <f t="shared" si="1"/>
        <v>0</v>
      </c>
      <c r="H66" s="29" t="s">
        <v>159</v>
      </c>
      <c r="J66">
        <v>179</v>
      </c>
      <c r="K66"/>
    </row>
    <row r="67" spans="1:11" ht="30" customHeight="1" x14ac:dyDescent="0.25">
      <c r="A67" s="13">
        <v>44</v>
      </c>
      <c r="B67" s="14" t="s">
        <v>160</v>
      </c>
      <c r="C67" s="28" t="s">
        <v>161</v>
      </c>
      <c r="D67" s="15" t="s">
        <v>111</v>
      </c>
      <c r="E67" s="16">
        <v>9</v>
      </c>
      <c r="F67" s="36">
        <v>0</v>
      </c>
      <c r="G67" s="16">
        <f t="shared" si="1"/>
        <v>0</v>
      </c>
      <c r="H67" s="29" t="s">
        <v>162</v>
      </c>
      <c r="J67">
        <v>182</v>
      </c>
      <c r="K67"/>
    </row>
    <row r="68" spans="1:11" ht="45" customHeight="1" x14ac:dyDescent="0.25">
      <c r="A68" s="13">
        <v>45</v>
      </c>
      <c r="B68" s="14" t="s">
        <v>163</v>
      </c>
      <c r="C68" s="28" t="s">
        <v>164</v>
      </c>
      <c r="D68" s="15" t="s">
        <v>111</v>
      </c>
      <c r="E68" s="16">
        <v>4</v>
      </c>
      <c r="F68" s="36">
        <v>0</v>
      </c>
      <c r="G68" s="16">
        <f t="shared" si="1"/>
        <v>0</v>
      </c>
      <c r="H68" s="29" t="s">
        <v>87</v>
      </c>
      <c r="J68">
        <v>186</v>
      </c>
      <c r="K68"/>
    </row>
    <row r="69" spans="1:11" ht="45" customHeight="1" x14ac:dyDescent="0.25">
      <c r="A69" s="30">
        <v>46</v>
      </c>
      <c r="B69" s="31" t="s">
        <v>165</v>
      </c>
      <c r="C69" s="32" t="s">
        <v>166</v>
      </c>
      <c r="D69" s="33" t="s">
        <v>111</v>
      </c>
      <c r="E69" s="34">
        <v>8</v>
      </c>
      <c r="F69" s="36">
        <v>0</v>
      </c>
      <c r="G69" s="34">
        <f t="shared" si="1"/>
        <v>0</v>
      </c>
      <c r="H69" s="35" t="s">
        <v>167</v>
      </c>
      <c r="J69">
        <v>445</v>
      </c>
      <c r="K69"/>
    </row>
    <row r="70" spans="1:11" ht="45" customHeight="1" x14ac:dyDescent="0.25">
      <c r="A70" s="13">
        <v>47</v>
      </c>
      <c r="B70" s="14" t="s">
        <v>168</v>
      </c>
      <c r="C70" s="28" t="s">
        <v>169</v>
      </c>
      <c r="D70" s="15" t="s">
        <v>38</v>
      </c>
      <c r="E70" s="16">
        <v>1</v>
      </c>
      <c r="F70" s="36">
        <v>0</v>
      </c>
      <c r="G70" s="16">
        <f t="shared" si="1"/>
        <v>0</v>
      </c>
      <c r="H70" s="29" t="s">
        <v>170</v>
      </c>
      <c r="J70">
        <v>471</v>
      </c>
      <c r="K70"/>
    </row>
    <row r="71" spans="1:11" ht="105" customHeight="1" x14ac:dyDescent="0.25">
      <c r="A71" s="13">
        <v>48</v>
      </c>
      <c r="B71" s="14" t="s">
        <v>171</v>
      </c>
      <c r="C71" s="28" t="s">
        <v>172</v>
      </c>
      <c r="D71" s="15" t="s">
        <v>38</v>
      </c>
      <c r="E71" s="16">
        <v>5</v>
      </c>
      <c r="F71" s="36">
        <v>0</v>
      </c>
      <c r="G71" s="16">
        <f t="shared" si="1"/>
        <v>0</v>
      </c>
      <c r="H71" s="29" t="s">
        <v>173</v>
      </c>
      <c r="J71">
        <v>204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41</v>
      </c>
      <c r="E72" s="16">
        <v>1</v>
      </c>
      <c r="F72" s="36">
        <v>0</v>
      </c>
      <c r="G72" s="16">
        <f t="shared" si="1"/>
        <v>0</v>
      </c>
      <c r="H72" s="29" t="s">
        <v>176</v>
      </c>
      <c r="J72">
        <v>205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38</v>
      </c>
      <c r="E73" s="16">
        <v>1</v>
      </c>
      <c r="F73" s="36">
        <v>0</v>
      </c>
      <c r="G73" s="16">
        <f t="shared" si="1"/>
        <v>0</v>
      </c>
      <c r="H73" s="29" t="s">
        <v>179</v>
      </c>
      <c r="J73">
        <v>207</v>
      </c>
      <c r="K73"/>
    </row>
    <row r="74" spans="1:11" ht="90" customHeight="1" x14ac:dyDescent="0.25">
      <c r="A74" s="13">
        <v>51</v>
      </c>
      <c r="B74" s="14" t="s">
        <v>180</v>
      </c>
      <c r="C74" s="28" t="s">
        <v>181</v>
      </c>
      <c r="D74" s="15" t="s">
        <v>38</v>
      </c>
      <c r="E74" s="16">
        <v>3</v>
      </c>
      <c r="F74" s="36">
        <v>0</v>
      </c>
      <c r="G74" s="16">
        <f t="shared" si="1"/>
        <v>0</v>
      </c>
      <c r="H74" s="29" t="s">
        <v>182</v>
      </c>
      <c r="J74">
        <v>209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38</v>
      </c>
      <c r="E75" s="16">
        <v>1</v>
      </c>
      <c r="F75" s="36">
        <v>0</v>
      </c>
      <c r="G75" s="16">
        <f t="shared" si="1"/>
        <v>0</v>
      </c>
      <c r="H75" s="29" t="s">
        <v>185</v>
      </c>
      <c r="J75">
        <v>344</v>
      </c>
      <c r="K75"/>
    </row>
    <row r="76" spans="1:11" ht="75" customHeight="1" x14ac:dyDescent="0.25">
      <c r="A76" s="13">
        <v>53</v>
      </c>
      <c r="B76" s="14" t="s">
        <v>186</v>
      </c>
      <c r="C76" s="28" t="s">
        <v>187</v>
      </c>
      <c r="D76" s="15" t="s">
        <v>41</v>
      </c>
      <c r="E76" s="16">
        <v>1</v>
      </c>
      <c r="F76" s="36">
        <v>0</v>
      </c>
      <c r="G76" s="16">
        <f t="shared" si="1"/>
        <v>0</v>
      </c>
      <c r="H76" s="29" t="s">
        <v>188</v>
      </c>
      <c r="J76">
        <v>452</v>
      </c>
      <c r="K76"/>
    </row>
    <row r="77" spans="1:11" ht="45" customHeight="1" x14ac:dyDescent="0.25">
      <c r="A77" s="13">
        <v>54</v>
      </c>
      <c r="B77" s="14" t="s">
        <v>189</v>
      </c>
      <c r="C77" s="28" t="s">
        <v>190</v>
      </c>
      <c r="D77" s="15" t="s">
        <v>38</v>
      </c>
      <c r="E77" s="16">
        <v>2</v>
      </c>
      <c r="F77" s="36">
        <v>0</v>
      </c>
      <c r="G77" s="16">
        <f t="shared" si="1"/>
        <v>0</v>
      </c>
      <c r="H77" s="29"/>
      <c r="J77">
        <v>217</v>
      </c>
      <c r="K77"/>
    </row>
    <row r="78" spans="1:11" ht="90" customHeight="1" x14ac:dyDescent="0.25">
      <c r="A78" s="13">
        <v>55</v>
      </c>
      <c r="B78" s="14" t="s">
        <v>191</v>
      </c>
      <c r="C78" s="28" t="s">
        <v>192</v>
      </c>
      <c r="D78" s="15" t="s">
        <v>41</v>
      </c>
      <c r="E78" s="16">
        <v>1</v>
      </c>
      <c r="F78" s="36">
        <v>0</v>
      </c>
      <c r="G78" s="16">
        <f t="shared" si="1"/>
        <v>0</v>
      </c>
      <c r="H78" s="29" t="s">
        <v>193</v>
      </c>
      <c r="J78">
        <v>224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41</v>
      </c>
      <c r="E79" s="16">
        <v>1</v>
      </c>
      <c r="F79" s="36">
        <v>0</v>
      </c>
      <c r="G79" s="16">
        <f t="shared" si="1"/>
        <v>0</v>
      </c>
      <c r="H79" s="29" t="s">
        <v>196</v>
      </c>
      <c r="J79">
        <v>225</v>
      </c>
      <c r="K79"/>
    </row>
    <row r="80" spans="1:11" ht="60" customHeight="1" x14ac:dyDescent="0.25">
      <c r="A80" s="13">
        <v>57</v>
      </c>
      <c r="B80" s="14" t="s">
        <v>197</v>
      </c>
      <c r="C80" s="28" t="s">
        <v>198</v>
      </c>
      <c r="D80" s="15" t="s">
        <v>38</v>
      </c>
      <c r="E80" s="16">
        <v>5</v>
      </c>
      <c r="F80" s="36">
        <v>0</v>
      </c>
      <c r="G80" s="16">
        <f t="shared" si="1"/>
        <v>0</v>
      </c>
      <c r="H80" s="29" t="s">
        <v>199</v>
      </c>
      <c r="J80">
        <v>349</v>
      </c>
      <c r="K80"/>
    </row>
    <row r="81" spans="1:11" ht="60" customHeight="1" x14ac:dyDescent="0.25">
      <c r="A81" s="30">
        <v>58</v>
      </c>
      <c r="B81" s="31" t="s">
        <v>200</v>
      </c>
      <c r="C81" s="32" t="s">
        <v>201</v>
      </c>
      <c r="D81" s="33" t="s">
        <v>41</v>
      </c>
      <c r="E81" s="34">
        <v>2</v>
      </c>
      <c r="F81" s="36">
        <v>0</v>
      </c>
      <c r="G81" s="34">
        <f t="shared" si="1"/>
        <v>0</v>
      </c>
      <c r="H81" s="35" t="s">
        <v>202</v>
      </c>
      <c r="J81">
        <v>399</v>
      </c>
      <c r="K81"/>
    </row>
    <row r="82" spans="1:11" ht="60" customHeight="1" x14ac:dyDescent="0.25">
      <c r="A82" s="30">
        <v>59</v>
      </c>
      <c r="B82" s="31" t="s">
        <v>203</v>
      </c>
      <c r="C82" s="32" t="s">
        <v>204</v>
      </c>
      <c r="D82" s="33" t="s">
        <v>41</v>
      </c>
      <c r="E82" s="34">
        <v>2</v>
      </c>
      <c r="F82" s="36">
        <v>0</v>
      </c>
      <c r="G82" s="34">
        <f t="shared" si="1"/>
        <v>0</v>
      </c>
      <c r="H82" s="35" t="s">
        <v>205</v>
      </c>
      <c r="J82">
        <v>400</v>
      </c>
      <c r="K82"/>
    </row>
    <row r="83" spans="1:11" ht="45" customHeight="1" x14ac:dyDescent="0.25">
      <c r="A83" s="13">
        <v>60</v>
      </c>
      <c r="B83" s="14" t="s">
        <v>206</v>
      </c>
      <c r="C83" s="28" t="s">
        <v>207</v>
      </c>
      <c r="D83" s="15" t="s">
        <v>38</v>
      </c>
      <c r="E83" s="16">
        <v>4</v>
      </c>
      <c r="F83" s="36">
        <v>0</v>
      </c>
      <c r="G83" s="16">
        <f t="shared" si="1"/>
        <v>0</v>
      </c>
      <c r="H83" s="29" t="s">
        <v>208</v>
      </c>
      <c r="J83">
        <v>237</v>
      </c>
      <c r="K83"/>
    </row>
    <row r="84" spans="1:11" ht="30" customHeight="1" x14ac:dyDescent="0.25">
      <c r="A84" s="13">
        <v>61</v>
      </c>
      <c r="B84" s="14" t="s">
        <v>209</v>
      </c>
      <c r="C84" s="28" t="s">
        <v>210</v>
      </c>
      <c r="D84" s="15" t="s">
        <v>38</v>
      </c>
      <c r="E84" s="16">
        <v>1</v>
      </c>
      <c r="F84" s="36">
        <v>0</v>
      </c>
      <c r="G84" s="16">
        <f t="shared" si="1"/>
        <v>0</v>
      </c>
      <c r="H84" s="29" t="s">
        <v>211</v>
      </c>
      <c r="J84">
        <v>252</v>
      </c>
      <c r="K84"/>
    </row>
    <row r="85" spans="1:11" ht="45" customHeight="1" x14ac:dyDescent="0.25">
      <c r="A85" s="13">
        <v>62</v>
      </c>
      <c r="B85" s="14" t="s">
        <v>212</v>
      </c>
      <c r="C85" s="28" t="s">
        <v>213</v>
      </c>
      <c r="D85" s="15" t="s">
        <v>38</v>
      </c>
      <c r="E85" s="16">
        <v>1</v>
      </c>
      <c r="F85" s="36">
        <v>0</v>
      </c>
      <c r="G85" s="16">
        <f t="shared" si="1"/>
        <v>0</v>
      </c>
      <c r="H85" s="29" t="s">
        <v>211</v>
      </c>
      <c r="J85">
        <v>253</v>
      </c>
      <c r="K85"/>
    </row>
    <row r="86" spans="1:11" ht="75" customHeight="1" x14ac:dyDescent="0.25">
      <c r="A86" s="13">
        <v>63</v>
      </c>
      <c r="B86" s="14" t="s">
        <v>214</v>
      </c>
      <c r="C86" s="28" t="s">
        <v>215</v>
      </c>
      <c r="D86" s="15" t="s">
        <v>41</v>
      </c>
      <c r="E86" s="16">
        <v>1</v>
      </c>
      <c r="F86" s="36">
        <v>0</v>
      </c>
      <c r="G86" s="16">
        <f t="shared" si="1"/>
        <v>0</v>
      </c>
      <c r="H86" s="29" t="s">
        <v>216</v>
      </c>
      <c r="J86">
        <v>514</v>
      </c>
      <c r="K86"/>
    </row>
    <row r="87" spans="1:11" ht="75" customHeight="1" x14ac:dyDescent="0.25">
      <c r="A87" s="13">
        <v>64</v>
      </c>
      <c r="B87" s="14" t="s">
        <v>217</v>
      </c>
      <c r="C87" s="28" t="s">
        <v>218</v>
      </c>
      <c r="D87" s="15" t="s">
        <v>20</v>
      </c>
      <c r="E87" s="16">
        <v>1</v>
      </c>
      <c r="F87" s="36">
        <v>0</v>
      </c>
      <c r="G87" s="16">
        <f t="shared" si="1"/>
        <v>0</v>
      </c>
      <c r="H87" s="29" t="s">
        <v>219</v>
      </c>
      <c r="J87">
        <v>308</v>
      </c>
      <c r="K87"/>
    </row>
    <row r="88" spans="1:11" ht="27" customHeight="1" x14ac:dyDescent="0.25">
      <c r="A88" s="82" t="s">
        <v>220</v>
      </c>
      <c r="B88" s="83"/>
      <c r="C88" s="83"/>
      <c r="D88" s="83"/>
      <c r="E88" s="83"/>
      <c r="F88" s="83"/>
      <c r="G88" s="27">
        <f>ROUND(0+G47+G69+G81+G82, 2)</f>
        <v>0</v>
      </c>
      <c r="H88" s="23"/>
      <c r="K88"/>
    </row>
    <row r="89" spans="1:11" ht="27" customHeight="1" x14ac:dyDescent="0.25">
      <c r="A89" s="104" t="s">
        <v>221</v>
      </c>
      <c r="B89" s="105"/>
      <c r="C89" s="105"/>
      <c r="D89" s="105"/>
      <c r="E89" s="105"/>
      <c r="F89" s="105"/>
      <c r="G89" s="12">
        <f>ROUND(0+G24+G25+G26+G27+G28+G29+G30+G31+G32+G33+G34+G35+G36+G37+G38+G39+G40+G41+G42+G43+G44+G45+G46+G48+G49+G50+G51+G52+G53+G54+G55+G56+G57+G58+G59+G60+G61+G62+G63+G64+G65+G66+G67+G68+G70+G71+G72+G73+G74+G75+G76+G77+G78+G79+G80+G83+G84+G85+G86+G87, 2)</f>
        <v>0</v>
      </c>
      <c r="K89"/>
    </row>
    <row r="90" spans="1:11" ht="27" customHeight="1" x14ac:dyDescent="0.25">
      <c r="A90" s="104" t="s">
        <v>222</v>
      </c>
      <c r="B90" s="105"/>
      <c r="C90" s="105"/>
      <c r="D90" s="105"/>
      <c r="E90" s="105"/>
      <c r="F90" s="105"/>
      <c r="G90" s="12">
        <f>G88+G89</f>
        <v>0</v>
      </c>
      <c r="K90"/>
    </row>
    <row r="91" spans="1:11" ht="27" customHeight="1" x14ac:dyDescent="0.25">
      <c r="A91" s="103" t="s">
        <v>223</v>
      </c>
      <c r="B91" s="103"/>
      <c r="C91" s="103"/>
      <c r="D91" s="103"/>
      <c r="E91" s="103"/>
      <c r="F91" s="103"/>
      <c r="G91" s="103"/>
      <c r="H91" s="103"/>
      <c r="K91"/>
    </row>
    <row r="92" spans="1:11" ht="27" customHeight="1" x14ac:dyDescent="0.25">
      <c r="A92" s="102" t="s">
        <v>224</v>
      </c>
      <c r="B92" s="102"/>
      <c r="C92" s="102"/>
      <c r="D92" s="102"/>
      <c r="E92" s="102"/>
      <c r="F92" s="102"/>
      <c r="G92" s="102"/>
      <c r="H92" s="102"/>
      <c r="K92"/>
    </row>
    <row r="93" spans="1:11" ht="15.75" customHeight="1" x14ac:dyDescent="0.25">
      <c r="A93" s="24"/>
      <c r="B93" s="80" t="s">
        <v>225</v>
      </c>
      <c r="C93" s="80"/>
      <c r="D93" s="80"/>
      <c r="E93" s="80"/>
      <c r="F93" s="81"/>
      <c r="K93"/>
    </row>
    <row r="94" spans="1:11" ht="45" customHeight="1" x14ac:dyDescent="0.25">
      <c r="A94" s="25" t="s">
        <v>226</v>
      </c>
      <c r="B94" s="37" t="s">
        <v>227</v>
      </c>
      <c r="C94" s="37"/>
      <c r="D94" s="37"/>
      <c r="E94" s="37"/>
      <c r="F94" s="38"/>
      <c r="K94"/>
    </row>
    <row r="95" spans="1:11" ht="60" customHeight="1" x14ac:dyDescent="0.25">
      <c r="A95" s="25" t="s">
        <v>228</v>
      </c>
      <c r="B95" s="37" t="s">
        <v>229</v>
      </c>
      <c r="C95" s="37"/>
      <c r="D95" s="37"/>
      <c r="E95" s="37"/>
      <c r="F95" s="38"/>
      <c r="K95"/>
    </row>
    <row r="96" spans="1:11" ht="45" customHeight="1" x14ac:dyDescent="0.25">
      <c r="A96" s="25" t="s">
        <v>230</v>
      </c>
      <c r="B96" s="37" t="s">
        <v>231</v>
      </c>
      <c r="C96" s="37"/>
      <c r="D96" s="37"/>
      <c r="E96" s="37"/>
      <c r="F96" s="38"/>
      <c r="K96"/>
    </row>
    <row r="97" spans="1:11" ht="75" customHeight="1" x14ac:dyDescent="0.25">
      <c r="A97" s="25" t="s">
        <v>232</v>
      </c>
      <c r="B97" s="37" t="s">
        <v>233</v>
      </c>
      <c r="C97" s="37"/>
      <c r="D97" s="37"/>
      <c r="E97" s="37"/>
      <c r="F97" s="38"/>
      <c r="K97"/>
    </row>
    <row r="98" spans="1:11" ht="120" customHeight="1" x14ac:dyDescent="0.25">
      <c r="A98" s="25" t="s">
        <v>234</v>
      </c>
      <c r="B98" s="37" t="s">
        <v>235</v>
      </c>
      <c r="C98" s="37"/>
      <c r="D98" s="37"/>
      <c r="E98" s="37"/>
      <c r="F98" s="38"/>
      <c r="K98"/>
    </row>
    <row r="99" spans="1:11" x14ac:dyDescent="0.25">
      <c r="A99" s="3"/>
      <c r="B99" s="26"/>
      <c r="C99" s="26"/>
      <c r="D99" s="26"/>
      <c r="E99" s="26"/>
      <c r="F99" s="26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</sheetData>
  <sheetProtection password="EB95" sheet="1"/>
  <mergeCells count="42">
    <mergeCell ref="B93:F93"/>
    <mergeCell ref="A88:F88"/>
    <mergeCell ref="D17:G17"/>
    <mergeCell ref="A19:C21"/>
    <mergeCell ref="D20:G20"/>
    <mergeCell ref="D21:G21"/>
    <mergeCell ref="A17:C17"/>
    <mergeCell ref="A18:C18"/>
    <mergeCell ref="D18:G18"/>
    <mergeCell ref="D19:G19"/>
    <mergeCell ref="A92:H92"/>
    <mergeCell ref="A91:H91"/>
    <mergeCell ref="A89:F89"/>
    <mergeCell ref="A90:F9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4:F94"/>
    <mergeCell ref="B95:F95"/>
    <mergeCell ref="B96:F96"/>
    <mergeCell ref="B97:F97"/>
    <mergeCell ref="B98:F9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dcterms:created xsi:type="dcterms:W3CDTF">2016-02-28T17:51:02Z</dcterms:created>
  <dcterms:modified xsi:type="dcterms:W3CDTF">2025-03-19T09:32:05Z</dcterms:modified>
  <cp:category/>
</cp:coreProperties>
</file>