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5 HOL\"/>
    </mc:Choice>
  </mc:AlternateContent>
  <xr:revisionPtr revIDLastSave="0" documentId="8_{C3496403-B181-46FC-A6D9-57077B0D5150}" xr6:coauthVersionLast="47" xr6:coauthVersionMax="47" xr10:uidLastSave="{00000000-0000-0000-0000-000000000000}"/>
  <bookViews>
    <workbookView xWindow="-120" yWindow="-120" windowWidth="29040" windowHeight="15840" xr2:uid="{56FC3227-AA99-4C80-9F61-71E3E0F06F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91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2" i="1" l="1"/>
  <c r="G93" i="1" s="1"/>
</calcChain>
</file>

<file path=xl/sharedStrings.xml><?xml version="1.0" encoding="utf-8"?>
<sst xmlns="http://schemas.openxmlformats.org/spreadsheetml/2006/main" count="309" uniqueCount="238">
  <si>
    <t>Oprava volného bytu č. 4, Čujkovova 11</t>
  </si>
  <si>
    <t>VZ č. 55/2025</t>
  </si>
  <si>
    <t>28.3.2025 11:14:16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</si>
  <si>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</si>
  <si>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</si>
  <si>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</si>
  <si>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</si>
  <si>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</si>
  <si>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</si>
  <si>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</si>
  <si>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</si>
  <si>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</si>
  <si>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</si>
  <si>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</si>
  <si>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</si>
  <si>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</si>
  <si>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</si>
  <si>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</si>
  <si>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1710/11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</si>
  <si>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</si>
  <si>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</si>
  <si>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</si>
  <si>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</si>
  <si>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</si>
  <si>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</si>
  <si>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</si>
  <si>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</si>
  <si>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</si>
  <si>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</si>
  <si>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</si>
  <si>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</si>
  <si>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</si>
  <si>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</si>
  <si>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</si>
  <si>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</si>
  <si>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</si>
  <si>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</si>
  <si>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</si>
  <si>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</si>
  <si>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</si>
  <si>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</si>
  <si>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</si>
  <si>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</si>
  <si>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</si>
  <si>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oprav, zásuvky a vypínače typu např. "TANGO" dle VOP, osvětlení linky led pásek v hliníkové liště</t>
  </si>
  <si>
    <t>3.5</t>
  </si>
  <si>
    <t>výměna pancéřové hadičky</t>
  </si>
  <si>
    <t>3.6</t>
  </si>
  <si>
    <t>výměna rohového ventilu</t>
  </si>
  <si>
    <t>3.9</t>
  </si>
  <si>
    <t>výměna vany 150 cm</t>
  </si>
  <si>
    <t>akrylátová</t>
  </si>
  <si>
    <t>3.22</t>
  </si>
  <si>
    <t>výměna baterie dřezové stojánkové pákové</t>
  </si>
  <si>
    <t>včetně příslušenství a úpravy rozvodu SV a TUV k baterii (zasekat pod omítku), záruka na baterii min. 5 let</t>
  </si>
  <si>
    <t>3.24</t>
  </si>
  <si>
    <t>výměna baterie umyvadlové nástěnné R100</t>
  </si>
  <si>
    <t>záruka na baterii min. 5 let</t>
  </si>
  <si>
    <t>3.28</t>
  </si>
  <si>
    <t>výměna baterie vanové nástěnné R100</t>
  </si>
  <si>
    <t>3.33</t>
  </si>
  <si>
    <t>výměna dřezu nerez včetně příslušenství</t>
  </si>
  <si>
    <t>3.39</t>
  </si>
  <si>
    <t>výměna kuchyňské linky atypický rozměr, viz poznámka</t>
  </si>
  <si>
    <t>dl. cca 250 cm, tloušťka lamina min. 18mm, dekor dřevo, včetně dřezové desky, skříněk pro vestavné spotřebiče a pro vysunovací digestoř, ve spodní části 4x šuplík s kolejničkami, ABS hrany 2mm, zavírače zásuvek a dvířek s měkkým dorazem, spodní skříňky osadit na nožkách s krycí lištou zakončenou transparentní lištou, v krycí liště větrací nerezové mřížky, masívní tyčové úchytky</t>
  </si>
  <si>
    <t>3.49</t>
  </si>
  <si>
    <t>výměna spižní skříně včetně polic</t>
  </si>
  <si>
    <t>"součástí" KL, rozměr cca 60x250x60 cm, tloušťka lamina min. 18mm, dekor dtto KL, vrchní a spodní dvířka,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</si>
  <si>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</si>
  <si>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</si>
  <si>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</si>
  <si>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</si>
  <si>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</si>
  <si>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3.60</t>
  </si>
  <si>
    <t>výměna vnitřních dveří – prosklené 2/3 sklo 80 cm</t>
  </si>
  <si>
    <t>KU</t>
  </si>
  <si>
    <t>3.69</t>
  </si>
  <si>
    <t>výměna dveřního prahu – délka 80 cm</t>
  </si>
  <si>
    <t>vstupní = lak</t>
  </si>
  <si>
    <t>3.77</t>
  </si>
  <si>
    <t>výměna přechodových lišt – délka 60 cm</t>
  </si>
  <si>
    <t>3.79</t>
  </si>
  <si>
    <t>výměna přechodových lišt – délka 80 cm</t>
  </si>
  <si>
    <t>3.82</t>
  </si>
  <si>
    <t>výměna dveřního kování</t>
  </si>
  <si>
    <t>KOU(pro wczámek)+KU+OP</t>
  </si>
  <si>
    <t>3.83</t>
  </si>
  <si>
    <t>výměna zámku u dveří</t>
  </si>
  <si>
    <t>OP+KU+KOU(wczámek)+vstupní(pro bezpečnostní kování) - kov</t>
  </si>
  <si>
    <t>3.86</t>
  </si>
  <si>
    <t>výměna zárubně ocelové pro dveře – šířky 80 cm</t>
  </si>
  <si>
    <t>3.89</t>
  </si>
  <si>
    <t>výměna zárubně ocelové pro vstupní vchodové dveře – šířky 80 cm</t>
  </si>
  <si>
    <t>protipožární, včetně opravy omítky, podlahy a výmalby z vnitřní i venkovní strany</t>
  </si>
  <si>
    <t>3.104</t>
  </si>
  <si>
    <t>oprava balkónových dveří</t>
  </si>
  <si>
    <t>OP - seřízení a výměna kování, zasilikonování kolem rámu balkón. dveří z venkovní strany</t>
  </si>
  <si>
    <t>3.106</t>
  </si>
  <si>
    <t>výměna parapetní desky dřevěné nebo plastové šířky do 30 cm a délky nad 1 m</t>
  </si>
  <si>
    <t>okno v KU -  (cca 30x142 cm) plast bílý,  
balkón. dveře v OP (cca 30x142 cm) dřevěný</t>
  </si>
  <si>
    <t>3.134</t>
  </si>
  <si>
    <t>výměna vestavné skříně - atyp, s plynulým dotahem pro horní vedení, viz. poznámka</t>
  </si>
  <si>
    <t xml:space="preserve">šatní skříň (cca 192 x 195 x 45 cm) - posuvné dveře,  část policová část šatní </t>
  </si>
  <si>
    <t>3.136</t>
  </si>
  <si>
    <t>výměna vnitřních dveří – dvoukřídlové - šířky nad 125 cm, viz poznámka</t>
  </si>
  <si>
    <t>OP - prosklené, cca 145x200 cm</t>
  </si>
  <si>
    <t>3.138</t>
  </si>
  <si>
    <t>výměna zárubně ocelové pro dveře dvoukřídlové – šířky nad 125 cm, viz poznámka</t>
  </si>
  <si>
    <t>OP - cca 145x200 cm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</si>
  <si>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</si>
  <si>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</si>
  <si>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</si>
  <si>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</si>
  <si>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</si>
  <si>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</si>
  <si>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</si>
  <si>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</si>
  <si>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Dle VOP - včetně 2ks plech na pečení</t>
  </si>
  <si>
    <t>4.1</t>
  </si>
  <si>
    <t>stržení původního PVC</t>
  </si>
  <si>
    <t>m2</t>
  </si>
  <si>
    <t>PŘ+KU+OP</t>
  </si>
  <si>
    <t>4.2</t>
  </si>
  <si>
    <t>úprava podkladu – nivelace vč. penetrace</t>
  </si>
  <si>
    <t>4.4</t>
  </si>
  <si>
    <t>položení PVC – vyšší zátěž, celoplošně podlepit</t>
  </si>
  <si>
    <t>PŘ+KU+OP  = dekor dřevo, nášlapná vrstva min. 0,7 mm (včetně dodávky)</t>
  </si>
  <si>
    <t>4.6</t>
  </si>
  <si>
    <t>montáž obvodové soklové plastové lišty včetně doplňků</t>
  </si>
  <si>
    <t>bm</t>
  </si>
  <si>
    <t>PŘ+KU+OP dekor přizpůsobit dekoru PVC (včetně dodávky)</t>
  </si>
  <si>
    <t>4.7</t>
  </si>
  <si>
    <t>odstranění parketové podlahy</t>
  </si>
  <si>
    <t>OP</t>
  </si>
  <si>
    <t>4.10</t>
  </si>
  <si>
    <t>úprava podkladového násypu, srovnání a doplnění do tl. 30 mm</t>
  </si>
  <si>
    <t>OP (násyp např. LIAPOR)</t>
  </si>
  <si>
    <t>4.11</t>
  </si>
  <si>
    <t xml:space="preserve">položení 2 vrstev OSB desek včetně parozábrany- separační folie </t>
  </si>
  <si>
    <t>OP  (včetně dodávky)</t>
  </si>
  <si>
    <t>4.18</t>
  </si>
  <si>
    <t>výměna přechodové lišty atyp, viz poznámka</t>
  </si>
  <si>
    <t>OP-KU - cca 150 cm</t>
  </si>
  <si>
    <t>5.1</t>
  </si>
  <si>
    <t>provedení štukových omítek, vč. vyrovnání podkladu, 2x penetrace, použití lepidla, perlinky s doplňky, rohovníků, okolo špalet oken a dveří</t>
  </si>
  <si>
    <t>KOU(nad obkladem)+KU+OP+PŘ</t>
  </si>
  <si>
    <t>5.4</t>
  </si>
  <si>
    <t>škrábání stěn,stropů</t>
  </si>
  <si>
    <t>5.6</t>
  </si>
  <si>
    <t>malba dvojnásobná bílá</t>
  </si>
  <si>
    <t>KOU(nad obkladem)+KU+OP+PŘ včetně penetrace a protiplísňového nátěru okenních stěn</t>
  </si>
  <si>
    <t>5.17</t>
  </si>
  <si>
    <t>silikonování spár, viz poznámka</t>
  </si>
  <si>
    <t>KU+KOU: kolem rámů oken a parapetů z vnitřní strany; OP: kolem rámu balkón. dveří a parapetu z vnitřní strany; KOU: kolem umyvadla a vany, styk dlažby a obkladu; KU: styk vrchního dílu KL s obkladem; CELÝ BYT:  styky prahů se zárubní a podlahou</t>
  </si>
  <si>
    <t>6.2</t>
  </si>
  <si>
    <t>obezdění vany 150 cm,včetně instalace vanových dvířek</t>
  </si>
  <si>
    <t>6.6</t>
  </si>
  <si>
    <t>přespárování keramického obkladu</t>
  </si>
  <si>
    <t>6.8</t>
  </si>
  <si>
    <t>vybourání keramického obkladu</t>
  </si>
  <si>
    <t>KOU(při výměně vany)+KU</t>
  </si>
  <si>
    <t>6.9</t>
  </si>
  <si>
    <t>provedení keramického obkladu včetně úpravy podkladu</t>
  </si>
  <si>
    <t>KOU(při výměně vany - přizpůsobit k původnímu dekoru)+KU</t>
  </si>
  <si>
    <t>6.12</t>
  </si>
  <si>
    <t>přespárování dlažby</t>
  </si>
  <si>
    <t>6.13</t>
  </si>
  <si>
    <t>oprava dlažby</t>
  </si>
  <si>
    <t>při výměně vany - přizpůsobit k původnímu dekoru</t>
  </si>
  <si>
    <t>6.14</t>
  </si>
  <si>
    <t>vybourání dlažby</t>
  </si>
  <si>
    <t>PŘ</t>
  </si>
  <si>
    <t>6.33</t>
  </si>
  <si>
    <t>vybourání obezděné vany, viz. poznámka</t>
  </si>
  <si>
    <t>150 cm</t>
  </si>
  <si>
    <t>7.11</t>
  </si>
  <si>
    <t>nátěr radiátorů</t>
  </si>
  <si>
    <t>KU+OP - deskové</t>
  </si>
  <si>
    <t>7.12</t>
  </si>
  <si>
    <t>nátěr rozvodů ÚT</t>
  </si>
  <si>
    <t>celý byt</t>
  </si>
  <si>
    <t>7.13</t>
  </si>
  <si>
    <t>nátěr rozvodů plynu</t>
  </si>
  <si>
    <t>bílý lak - označit dle normy</t>
  </si>
  <si>
    <t>7.14</t>
  </si>
  <si>
    <t>nátěr zárubní – šířka 60 cm</t>
  </si>
  <si>
    <t>KOU=bílý lak</t>
  </si>
  <si>
    <t>7.16</t>
  </si>
  <si>
    <t>nátěr zárubní – šířka 80 cm</t>
  </si>
  <si>
    <t>vstupní+KU=bílý lak</t>
  </si>
  <si>
    <t>7.22</t>
  </si>
  <si>
    <t>nátěr zárubní – šířka nad 125 cm, viz poznámka</t>
  </si>
  <si>
    <t>OP (Š cca 145 cm) = bílý lak</t>
  </si>
  <si>
    <t>8.21</t>
  </si>
  <si>
    <t>oprava rozvodu ÚT, viz poznámka</t>
  </si>
  <si>
    <t>OP+KU+KOU - oprava těsnění šroubení 6ks</t>
  </si>
  <si>
    <t>8.24</t>
  </si>
  <si>
    <t>kontrola a případná oprava (výměna) odpadů</t>
  </si>
  <si>
    <t>3xKOU+KU</t>
  </si>
  <si>
    <t>9.1</t>
  </si>
  <si>
    <t>opravy a seřízení plastových oken, viz poznámka</t>
  </si>
  <si>
    <t>3 okenní křídla(KU+KOU) včetně výměny okenního kování</t>
  </si>
  <si>
    <t>9.14</t>
  </si>
  <si>
    <t>výroba klíčů pro zámkovou vložku</t>
  </si>
  <si>
    <t>1x dům, 2x sklep , 1xpošt. schránka</t>
  </si>
  <si>
    <t>9.16</t>
  </si>
  <si>
    <t>výměna zámkové vložky</t>
  </si>
  <si>
    <t>vstupní dveře - pro bezpečnostní kování</t>
  </si>
  <si>
    <t>9.17</t>
  </si>
  <si>
    <t>výměna kování k zámkové vložce, viz poznámka</t>
  </si>
  <si>
    <t>bezpečnostní - pro vstupní dveře</t>
  </si>
  <si>
    <t>9.24</t>
  </si>
  <si>
    <t>demontáž bytových doplňků, viz poznámka</t>
  </si>
  <si>
    <t xml:space="preserve"> zabalit, označit a převézt stávající plynový sporák do skladu na Plzeňské ul.</t>
  </si>
  <si>
    <t>9.31</t>
  </si>
  <si>
    <t>oprava WC, splachovače, viz. poznámka</t>
  </si>
  <si>
    <t>výměna manžety zadního odpadu</t>
  </si>
  <si>
    <t>11.28</t>
  </si>
  <si>
    <t>umytí oken plastových, včetně rámu a parapetu, viz poznámka</t>
  </si>
  <si>
    <t>KOU+KU+OP(franc. okna) - z vnitřní i venkovní strany</t>
  </si>
  <si>
    <t>11.31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</si>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</sst>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8"/>
      <color rgb="FF000000"/>
      <name val="Aptos Narrow"/>
      <scheme val="minor"/>
    </font>
    <font>
      <sz val="14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11"/>
      <color rgb="FFFFFFFF"/>
      <name val="Aptos Narrow"/>
      <scheme val="minor"/>
    </font>
    <font>
      <u/>
      <sz val="11"/>
      <color rgb="FF0000FF"/>
      <name val="Calibri"/>
    </font>
    <font>
      <sz val="11"/>
      <color rgb="FFFFFFFF"/>
      <name val="Aptos Narrow"/>
      <scheme val="minor"/>
    </font>
    <font>
      <b/>
      <sz val="14"/>
      <color rgb="FF000000"/>
      <name val="Aptos Narrow"/>
      <scheme val="minor"/>
    </font>
    <font>
      <b/>
      <sz val="12"/>
      <color rgb="FF000000"/>
      <name val="Aptos Narrow"/>
      <scheme val="minor"/>
    </font>
    <font>
      <sz val="16"/>
      <color rgb="FF00CCFF"/>
      <name val="Aptos Narrow"/>
      <scheme val="minor"/>
    </font>
    <font>
      <b/>
      <sz val="16"/>
      <color rgb="FF00CCFF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0" fillId="4" borderId="28" xfId="0" applyNumberFormat="1" applyFill="1" applyBorder="1" applyAlignment="1">
      <alignment horizontal="center" vertical="center" wrapText="1"/>
    </xf>
    <xf numFmtId="49" fontId="0" fillId="4" borderId="25" xfId="0" applyNumberForma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center" vertical="center" wrapText="1"/>
    </xf>
    <xf numFmtId="4" fontId="0" fillId="4" borderId="25" xfId="0" applyNumberFormat="1" applyFill="1" applyBorder="1" applyAlignment="1">
      <alignment horizontal="right" vertical="center" wrapText="1"/>
    </xf>
    <xf numFmtId="49" fontId="0" fillId="4" borderId="26" xfId="0" applyNumberForma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/>
    </xf>
    <xf numFmtId="4" fontId="8" fillId="4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87DC-D7F8-4562-9CBB-7AC2AE0E84A4}">
  <dimension ref="A1:K215"/>
  <sheetViews>
    <sheetView tabSelected="1" workbookViewId="0">
      <selection activeCell="E24" sqref="E24"/>
    </sheetView>
  </sheetViews>
  <sheetFormatPr defaultColWidth="8.85546875" defaultRowHeight="15" x14ac:dyDescent="0.25"/>
  <cols>
    <col min="1" max="1" width="5.42578125" style="8" customWidth="1"/>
    <col min="2" max="2" width="8.85546875" style="7"/>
    <col min="3" max="3" width="36.42578125" style="8" customWidth="1"/>
    <col min="4" max="4" width="8.85546875" style="70"/>
    <col min="5" max="5" width="13" style="11" customWidth="1"/>
    <col min="6" max="6" width="14" style="11" customWidth="1"/>
    <col min="7" max="7" width="13.42578125" style="11" customWidth="1"/>
    <col min="8" max="8" width="27.5703125" style="8" customWidth="1"/>
    <col min="9" max="9" width="8.85546875" style="5"/>
    <col min="10" max="10" width="0" style="5" hidden="1" customWidth="1"/>
    <col min="11" max="11" width="8.85546875" style="5"/>
  </cols>
  <sheetData>
    <row r="1" spans="1:11" ht="28.5" customHeight="1" thickBot="1" x14ac:dyDescent="0.45">
      <c r="A1" s="1" t="s">
        <v>0</v>
      </c>
      <c r="B1" s="2"/>
      <c r="C1" s="2"/>
      <c r="D1" s="3"/>
      <c r="E1" s="3"/>
      <c r="F1" s="2"/>
      <c r="G1" s="2"/>
      <c r="H1" s="4"/>
      <c r="J1">
        <v>2161</v>
      </c>
      <c r="K1"/>
    </row>
    <row r="2" spans="1:11" ht="44.1" customHeight="1" thickTop="1" thickBot="1" x14ac:dyDescent="0.3">
      <c r="A2" s="6"/>
      <c r="D2" s="9" t="s">
        <v>1</v>
      </c>
      <c r="E2" s="10"/>
      <c r="H2" s="12"/>
      <c r="J2">
        <v>2025</v>
      </c>
      <c r="K2"/>
    </row>
    <row r="3" spans="1:11" ht="15" customHeight="1" thickTop="1" thickBot="1" x14ac:dyDescent="0.3">
      <c r="A3" s="6"/>
      <c r="D3" s="13"/>
      <c r="E3" s="13"/>
      <c r="H3" s="12"/>
      <c r="J3" t="s">
        <v>2</v>
      </c>
      <c r="K3"/>
    </row>
    <row r="4" spans="1:11" ht="15" customHeight="1" x14ac:dyDescent="0.25">
      <c r="A4" s="14" t="s">
        <v>3</v>
      </c>
      <c r="B4" s="15"/>
      <c r="C4" s="15"/>
      <c r="D4" s="16" t="s">
        <v>4</v>
      </c>
      <c r="E4" s="16"/>
      <c r="F4" s="16"/>
      <c r="G4" s="17"/>
      <c r="H4" s="12"/>
      <c r="J4">
        <v>67</v>
      </c>
      <c r="K4"/>
    </row>
    <row r="5" spans="1:11" ht="15" customHeight="1" x14ac:dyDescent="0.25">
      <c r="A5" s="18" t="s">
        <v>5</v>
      </c>
      <c r="B5" s="19"/>
      <c r="C5" s="19"/>
      <c r="D5" s="20" t="s">
        <v>6</v>
      </c>
      <c r="E5" s="20"/>
      <c r="F5" s="20"/>
      <c r="G5" s="21"/>
      <c r="H5" s="12"/>
      <c r="K5"/>
    </row>
    <row r="6" spans="1:11" ht="15" customHeight="1" x14ac:dyDescent="0.25">
      <c r="A6" s="18" t="s">
        <v>7</v>
      </c>
      <c r="B6" s="19"/>
      <c r="C6" s="19"/>
      <c r="D6" s="20" t="s">
        <v>8</v>
      </c>
      <c r="E6" s="20"/>
      <c r="F6" s="20"/>
      <c r="G6" s="21"/>
      <c r="H6" s="12"/>
      <c r="K6"/>
    </row>
    <row r="7" spans="1:11" ht="15" customHeight="1" thickBot="1" x14ac:dyDescent="0.3">
      <c r="A7" s="22" t="s">
        <v>9</v>
      </c>
      <c r="B7" s="23"/>
      <c r="C7" s="23"/>
      <c r="D7" s="24" t="s">
        <v>10</v>
      </c>
      <c r="E7" s="24"/>
      <c r="F7" s="24"/>
      <c r="G7" s="25"/>
      <c r="H7" s="12"/>
      <c r="K7"/>
    </row>
    <row r="8" spans="1:11" ht="15" customHeight="1" x14ac:dyDescent="0.25">
      <c r="A8" s="26"/>
      <c r="B8" s="27"/>
      <c r="C8" s="27"/>
      <c r="D8" s="28"/>
      <c r="E8" s="28"/>
      <c r="F8" s="28"/>
      <c r="G8" s="28"/>
      <c r="H8" s="12"/>
      <c r="K8"/>
    </row>
    <row r="9" spans="1:11" ht="15" customHeight="1" thickBot="1" x14ac:dyDescent="0.3">
      <c r="A9" s="6"/>
      <c r="D9" s="29"/>
      <c r="E9" s="29"/>
      <c r="H9" s="12"/>
      <c r="K9"/>
    </row>
    <row r="10" spans="1:11" x14ac:dyDescent="0.25">
      <c r="A10" s="14" t="s">
        <v>11</v>
      </c>
      <c r="B10" s="15"/>
      <c r="C10" s="30"/>
      <c r="D10" s="31"/>
      <c r="E10" s="32"/>
      <c r="F10" s="32"/>
      <c r="G10" s="33"/>
      <c r="H10" s="12"/>
    </row>
    <row r="11" spans="1:11" x14ac:dyDescent="0.25">
      <c r="A11" s="34" t="s">
        <v>12</v>
      </c>
      <c r="B11" s="35"/>
      <c r="C11" s="36"/>
      <c r="D11" s="37"/>
      <c r="E11" s="38"/>
      <c r="F11" s="38"/>
      <c r="G11" s="39"/>
      <c r="H11" s="12"/>
    </row>
    <row r="12" spans="1:11" ht="15.75" customHeight="1" thickBot="1" x14ac:dyDescent="0.3">
      <c r="A12" s="22" t="s">
        <v>13</v>
      </c>
      <c r="B12" s="23"/>
      <c r="C12" s="23"/>
      <c r="D12" s="40"/>
      <c r="E12" s="41"/>
      <c r="F12" s="41"/>
      <c r="G12" s="42"/>
      <c r="H12" s="12"/>
      <c r="K12"/>
    </row>
    <row r="13" spans="1:11" ht="15.75" customHeight="1" thickBot="1" x14ac:dyDescent="0.3">
      <c r="A13" s="43"/>
      <c r="D13" s="7"/>
      <c r="H13" s="12"/>
      <c r="K13"/>
    </row>
    <row r="14" spans="1:11" ht="15.75" customHeight="1" x14ac:dyDescent="0.25">
      <c r="A14" s="44" t="s">
        <v>14</v>
      </c>
      <c r="B14" s="45"/>
      <c r="C14" s="45"/>
      <c r="D14" s="45"/>
      <c r="E14" s="45"/>
      <c r="F14" s="45"/>
      <c r="G14" s="46"/>
      <c r="H14" s="12"/>
      <c r="K14"/>
    </row>
    <row r="15" spans="1:11" x14ac:dyDescent="0.25">
      <c r="A15" s="47" t="s">
        <v>15</v>
      </c>
      <c r="B15" s="48"/>
      <c r="C15" s="48"/>
      <c r="D15" s="48" t="s">
        <v>16</v>
      </c>
      <c r="E15" s="48"/>
      <c r="F15" s="48"/>
      <c r="G15" s="49"/>
      <c r="H15" s="12"/>
    </row>
    <row r="16" spans="1:11" x14ac:dyDescent="0.25">
      <c r="A16" s="18" t="s">
        <v>17</v>
      </c>
      <c r="B16" s="19"/>
      <c r="C16" s="19"/>
      <c r="D16" s="19" t="s">
        <v>18</v>
      </c>
      <c r="E16" s="19"/>
      <c r="F16" s="19"/>
      <c r="G16" s="50"/>
      <c r="H16" s="12"/>
    </row>
    <row r="17" spans="1:11" x14ac:dyDescent="0.25">
      <c r="A17" s="18" t="s">
        <v>19</v>
      </c>
      <c r="B17" s="19"/>
      <c r="C17" s="19"/>
      <c r="D17" s="19">
        <v>4</v>
      </c>
      <c r="E17" s="19"/>
      <c r="F17" s="19"/>
      <c r="G17" s="50"/>
      <c r="H17" s="12"/>
    </row>
    <row r="18" spans="1:11" x14ac:dyDescent="0.25">
      <c r="A18" s="18" t="s">
        <v>20</v>
      </c>
      <c r="B18" s="19"/>
      <c r="C18" s="19"/>
      <c r="D18" s="19" t="s">
        <v>21</v>
      </c>
      <c r="E18" s="19"/>
      <c r="F18" s="19"/>
      <c r="G18" s="50"/>
      <c r="H18" s="12"/>
    </row>
    <row r="19" spans="1:11" ht="12.75" customHeight="1" x14ac:dyDescent="0.25">
      <c r="A19" s="51" t="s">
        <v>22</v>
      </c>
      <c r="B19" s="52"/>
      <c r="C19" s="53"/>
      <c r="D19" s="54" t="s">
        <v>23</v>
      </c>
      <c r="E19" s="55"/>
      <c r="F19" s="55"/>
      <c r="G19" s="56"/>
      <c r="H19" s="12"/>
      <c r="K19"/>
    </row>
    <row r="20" spans="1:11" ht="14.25" customHeight="1" x14ac:dyDescent="0.25">
      <c r="A20" s="57"/>
      <c r="B20" s="58"/>
      <c r="C20" s="59"/>
      <c r="D20" s="60" t="s">
        <v>24</v>
      </c>
      <c r="E20" s="61"/>
      <c r="F20" s="61"/>
      <c r="G20" s="62"/>
      <c r="H20" s="12"/>
      <c r="K20"/>
    </row>
    <row r="21" spans="1:11" ht="13.5" customHeight="1" thickBot="1" x14ac:dyDescent="0.3">
      <c r="A21" s="63"/>
      <c r="B21" s="64"/>
      <c r="C21" s="65"/>
      <c r="D21" s="66" t="s">
        <v>25</v>
      </c>
      <c r="E21" s="67"/>
      <c r="F21" s="67"/>
      <c r="G21" s="68"/>
      <c r="H21" s="12"/>
      <c r="K21"/>
    </row>
    <row r="22" spans="1:11" ht="15.75" customHeight="1" thickBot="1" x14ac:dyDescent="0.3">
      <c r="A22" s="69"/>
      <c r="H22" s="12"/>
      <c r="K22"/>
    </row>
    <row r="23" spans="1:11" ht="29.25" customHeight="1" thickBot="1" x14ac:dyDescent="0.3">
      <c r="A23" s="71" t="s">
        <v>26</v>
      </c>
      <c r="B23" s="72" t="s">
        <v>27</v>
      </c>
      <c r="C23" s="72" t="s">
        <v>28</v>
      </c>
      <c r="D23" s="73" t="s">
        <v>29</v>
      </c>
      <c r="E23" s="74" t="s">
        <v>30</v>
      </c>
      <c r="F23" s="75" t="s">
        <v>31</v>
      </c>
      <c r="G23" s="74" t="s">
        <v>32</v>
      </c>
      <c r="H23" s="76" t="s">
        <v>33</v>
      </c>
      <c r="K23"/>
    </row>
    <row r="24" spans="1:11" ht="60" customHeight="1" x14ac:dyDescent="0.25">
      <c r="A24" s="77">
        <v>1</v>
      </c>
      <c r="B24" s="78" t="s">
        <v>34</v>
      </c>
      <c r="C24" s="79" t="s">
        <v>35</v>
      </c>
      <c r="D24" s="80" t="s">
        <v>21</v>
      </c>
      <c r="E24" s="81">
        <v>1</v>
      </c>
      <c r="F24" s="82">
        <v>0</v>
      </c>
      <c r="G24" s="81">
        <f t="shared" ref="G24:G87" si="0">ROUND(E24*F24, 2)</f>
        <v>0</v>
      </c>
      <c r="H24" s="83"/>
      <c r="J24">
        <v>6</v>
      </c>
      <c r="K24"/>
    </row>
    <row r="25" spans="1:11" ht="60" customHeight="1" x14ac:dyDescent="0.25">
      <c r="A25" s="77">
        <v>2</v>
      </c>
      <c r="B25" s="78" t="s">
        <v>36</v>
      </c>
      <c r="C25" s="79" t="s">
        <v>37</v>
      </c>
      <c r="D25" s="80" t="s">
        <v>38</v>
      </c>
      <c r="E25" s="81">
        <v>1</v>
      </c>
      <c r="F25" s="82">
        <v>0</v>
      </c>
      <c r="G25" s="81">
        <f t="shared" si="0"/>
        <v>0</v>
      </c>
      <c r="H25" s="83"/>
      <c r="J25">
        <v>11</v>
      </c>
      <c r="K25"/>
    </row>
    <row r="26" spans="1:11" ht="60" customHeight="1" x14ac:dyDescent="0.25">
      <c r="A26" s="77">
        <v>3</v>
      </c>
      <c r="B26" s="78" t="s">
        <v>39</v>
      </c>
      <c r="C26" s="79" t="s">
        <v>40</v>
      </c>
      <c r="D26" s="80" t="s">
        <v>41</v>
      </c>
      <c r="E26" s="81">
        <v>1</v>
      </c>
      <c r="F26" s="82">
        <v>0</v>
      </c>
      <c r="G26" s="81">
        <f t="shared" si="0"/>
        <v>0</v>
      </c>
      <c r="H26" s="83"/>
      <c r="J26">
        <v>292</v>
      </c>
      <c r="K26"/>
    </row>
    <row r="27" spans="1:11" ht="105" customHeight="1" x14ac:dyDescent="0.25">
      <c r="A27" s="77">
        <v>4</v>
      </c>
      <c r="B27" s="78" t="s">
        <v>42</v>
      </c>
      <c r="C27" s="79" t="s">
        <v>43</v>
      </c>
      <c r="D27" s="80" t="s">
        <v>21</v>
      </c>
      <c r="E27" s="81">
        <v>1</v>
      </c>
      <c r="F27" s="82">
        <v>0</v>
      </c>
      <c r="G27" s="81">
        <f t="shared" si="0"/>
        <v>0</v>
      </c>
      <c r="H27" s="83" t="s">
        <v>44</v>
      </c>
      <c r="J27">
        <v>21</v>
      </c>
      <c r="K27"/>
    </row>
    <row r="28" spans="1:11" ht="30" customHeight="1" x14ac:dyDescent="0.25">
      <c r="A28" s="77">
        <v>5</v>
      </c>
      <c r="B28" s="78" t="s">
        <v>45</v>
      </c>
      <c r="C28" s="79" t="s">
        <v>46</v>
      </c>
      <c r="D28" s="80" t="s">
        <v>38</v>
      </c>
      <c r="E28" s="81">
        <v>1</v>
      </c>
      <c r="F28" s="82">
        <v>0</v>
      </c>
      <c r="G28" s="81">
        <f t="shared" si="0"/>
        <v>0</v>
      </c>
      <c r="H28" s="83"/>
      <c r="J28">
        <v>46</v>
      </c>
      <c r="K28"/>
    </row>
    <row r="29" spans="1:11" ht="30" customHeight="1" x14ac:dyDescent="0.25">
      <c r="A29" s="77">
        <v>6</v>
      </c>
      <c r="B29" s="78" t="s">
        <v>47</v>
      </c>
      <c r="C29" s="79" t="s">
        <v>48</v>
      </c>
      <c r="D29" s="80" t="s">
        <v>38</v>
      </c>
      <c r="E29" s="81">
        <v>1</v>
      </c>
      <c r="F29" s="82">
        <v>0</v>
      </c>
      <c r="G29" s="81">
        <f t="shared" si="0"/>
        <v>0</v>
      </c>
      <c r="H29" s="83"/>
      <c r="J29">
        <v>47</v>
      </c>
      <c r="K29"/>
    </row>
    <row r="30" spans="1:11" ht="30" customHeight="1" x14ac:dyDescent="0.25">
      <c r="A30" s="77">
        <v>7</v>
      </c>
      <c r="B30" s="78" t="s">
        <v>49</v>
      </c>
      <c r="C30" s="79" t="s">
        <v>50</v>
      </c>
      <c r="D30" s="80" t="s">
        <v>38</v>
      </c>
      <c r="E30" s="81">
        <v>1</v>
      </c>
      <c r="F30" s="82">
        <v>0</v>
      </c>
      <c r="G30" s="81">
        <f t="shared" si="0"/>
        <v>0</v>
      </c>
      <c r="H30" s="83" t="s">
        <v>51</v>
      </c>
      <c r="J30">
        <v>50</v>
      </c>
      <c r="K30"/>
    </row>
    <row r="31" spans="1:11" ht="75" customHeight="1" x14ac:dyDescent="0.25">
      <c r="A31" s="77">
        <v>8</v>
      </c>
      <c r="B31" s="78" t="s">
        <v>52</v>
      </c>
      <c r="C31" s="79" t="s">
        <v>53</v>
      </c>
      <c r="D31" s="80" t="s">
        <v>38</v>
      </c>
      <c r="E31" s="81">
        <v>1</v>
      </c>
      <c r="F31" s="82">
        <v>0</v>
      </c>
      <c r="G31" s="81">
        <f t="shared" si="0"/>
        <v>0</v>
      </c>
      <c r="H31" s="83" t="s">
        <v>54</v>
      </c>
      <c r="J31">
        <v>63</v>
      </c>
      <c r="K31"/>
    </row>
    <row r="32" spans="1:11" ht="30" customHeight="1" x14ac:dyDescent="0.25">
      <c r="A32" s="77">
        <v>9</v>
      </c>
      <c r="B32" s="78" t="s">
        <v>55</v>
      </c>
      <c r="C32" s="79" t="s">
        <v>56</v>
      </c>
      <c r="D32" s="80" t="s">
        <v>38</v>
      </c>
      <c r="E32" s="81">
        <v>1</v>
      </c>
      <c r="F32" s="82">
        <v>0</v>
      </c>
      <c r="G32" s="81">
        <f t="shared" si="0"/>
        <v>0</v>
      </c>
      <c r="H32" s="83" t="s">
        <v>57</v>
      </c>
      <c r="J32">
        <v>65</v>
      </c>
      <c r="K32"/>
    </row>
    <row r="33" spans="1:11" ht="30" customHeight="1" x14ac:dyDescent="0.25">
      <c r="A33" s="77">
        <v>10</v>
      </c>
      <c r="B33" s="78" t="s">
        <v>58</v>
      </c>
      <c r="C33" s="79" t="s">
        <v>59</v>
      </c>
      <c r="D33" s="80" t="s">
        <v>38</v>
      </c>
      <c r="E33" s="81">
        <v>1</v>
      </c>
      <c r="F33" s="82">
        <v>0</v>
      </c>
      <c r="G33" s="81">
        <f t="shared" si="0"/>
        <v>0</v>
      </c>
      <c r="H33" s="83" t="s">
        <v>57</v>
      </c>
      <c r="J33">
        <v>69</v>
      </c>
      <c r="K33"/>
    </row>
    <row r="34" spans="1:11" ht="30" customHeight="1" x14ac:dyDescent="0.25">
      <c r="A34" s="77">
        <v>11</v>
      </c>
      <c r="B34" s="78" t="s">
        <v>60</v>
      </c>
      <c r="C34" s="79" t="s">
        <v>61</v>
      </c>
      <c r="D34" s="80" t="s">
        <v>38</v>
      </c>
      <c r="E34" s="81">
        <v>1</v>
      </c>
      <c r="F34" s="82">
        <v>0</v>
      </c>
      <c r="G34" s="81">
        <f t="shared" si="0"/>
        <v>0</v>
      </c>
      <c r="H34" s="83"/>
      <c r="J34">
        <v>74</v>
      </c>
      <c r="K34"/>
    </row>
    <row r="35" spans="1:11" ht="225" customHeight="1" x14ac:dyDescent="0.25">
      <c r="A35" s="77">
        <v>12</v>
      </c>
      <c r="B35" s="78" t="s">
        <v>62</v>
      </c>
      <c r="C35" s="79" t="s">
        <v>63</v>
      </c>
      <c r="D35" s="80" t="s">
        <v>38</v>
      </c>
      <c r="E35" s="81">
        <v>1</v>
      </c>
      <c r="F35" s="82">
        <v>0</v>
      </c>
      <c r="G35" s="81">
        <f t="shared" si="0"/>
        <v>0</v>
      </c>
      <c r="H35" s="83" t="s">
        <v>64</v>
      </c>
      <c r="J35">
        <v>80</v>
      </c>
      <c r="K35"/>
    </row>
    <row r="36" spans="1:11" ht="90" customHeight="1" x14ac:dyDescent="0.25">
      <c r="A36" s="77">
        <v>13</v>
      </c>
      <c r="B36" s="78" t="s">
        <v>65</v>
      </c>
      <c r="C36" s="79" t="s">
        <v>66</v>
      </c>
      <c r="D36" s="80" t="s">
        <v>38</v>
      </c>
      <c r="E36" s="81">
        <v>1</v>
      </c>
      <c r="F36" s="82">
        <v>0</v>
      </c>
      <c r="G36" s="81">
        <f t="shared" si="0"/>
        <v>0</v>
      </c>
      <c r="H36" s="83" t="s">
        <v>67</v>
      </c>
      <c r="J36">
        <v>90</v>
      </c>
      <c r="K36"/>
    </row>
    <row r="37" spans="1:11" ht="60" customHeight="1" x14ac:dyDescent="0.25">
      <c r="A37" s="77">
        <v>14</v>
      </c>
      <c r="B37" s="78" t="s">
        <v>68</v>
      </c>
      <c r="C37" s="79" t="s">
        <v>69</v>
      </c>
      <c r="D37" s="80" t="s">
        <v>38</v>
      </c>
      <c r="E37" s="81">
        <v>1</v>
      </c>
      <c r="F37" s="82">
        <v>0</v>
      </c>
      <c r="G37" s="81">
        <f t="shared" si="0"/>
        <v>0</v>
      </c>
      <c r="H37" s="83"/>
      <c r="J37">
        <v>93</v>
      </c>
      <c r="K37"/>
    </row>
    <row r="38" spans="1:11" ht="30" customHeight="1" x14ac:dyDescent="0.25">
      <c r="A38" s="77">
        <v>15</v>
      </c>
      <c r="B38" s="78" t="s">
        <v>70</v>
      </c>
      <c r="C38" s="79" t="s">
        <v>71</v>
      </c>
      <c r="D38" s="80" t="s">
        <v>38</v>
      </c>
      <c r="E38" s="81">
        <v>1</v>
      </c>
      <c r="F38" s="82">
        <v>0</v>
      </c>
      <c r="G38" s="81">
        <f t="shared" si="0"/>
        <v>0</v>
      </c>
      <c r="H38" s="83" t="s">
        <v>72</v>
      </c>
      <c r="J38">
        <v>95</v>
      </c>
      <c r="K38"/>
    </row>
    <row r="39" spans="1:11" ht="45" customHeight="1" x14ac:dyDescent="0.25">
      <c r="A39" s="77">
        <v>16</v>
      </c>
      <c r="B39" s="78" t="s">
        <v>73</v>
      </c>
      <c r="C39" s="79" t="s">
        <v>74</v>
      </c>
      <c r="D39" s="80" t="s">
        <v>38</v>
      </c>
      <c r="E39" s="81">
        <v>1</v>
      </c>
      <c r="F39" s="82">
        <v>0</v>
      </c>
      <c r="G39" s="81">
        <f t="shared" si="0"/>
        <v>0</v>
      </c>
      <c r="H39" s="83" t="s">
        <v>75</v>
      </c>
      <c r="J39">
        <v>101</v>
      </c>
      <c r="K39"/>
    </row>
    <row r="40" spans="1:11" ht="30" customHeight="1" x14ac:dyDescent="0.25">
      <c r="A40" s="77">
        <v>17</v>
      </c>
      <c r="B40" s="78" t="s">
        <v>76</v>
      </c>
      <c r="C40" s="79" t="s">
        <v>77</v>
      </c>
      <c r="D40" s="80" t="s">
        <v>38</v>
      </c>
      <c r="E40" s="81">
        <v>1</v>
      </c>
      <c r="F40" s="82">
        <v>0</v>
      </c>
      <c r="G40" s="81">
        <f t="shared" si="0"/>
        <v>0</v>
      </c>
      <c r="H40" s="83" t="s">
        <v>78</v>
      </c>
      <c r="J40">
        <v>110</v>
      </c>
      <c r="K40"/>
    </row>
    <row r="41" spans="1:11" ht="30" customHeight="1" x14ac:dyDescent="0.25">
      <c r="A41" s="77">
        <v>18</v>
      </c>
      <c r="B41" s="78" t="s">
        <v>79</v>
      </c>
      <c r="C41" s="79" t="s">
        <v>80</v>
      </c>
      <c r="D41" s="80" t="s">
        <v>38</v>
      </c>
      <c r="E41" s="81">
        <v>1</v>
      </c>
      <c r="F41" s="82">
        <v>0</v>
      </c>
      <c r="G41" s="81">
        <f t="shared" si="0"/>
        <v>0</v>
      </c>
      <c r="H41" s="83" t="s">
        <v>72</v>
      </c>
      <c r="J41">
        <v>118</v>
      </c>
      <c r="K41"/>
    </row>
    <row r="42" spans="1:11" ht="30" customHeight="1" x14ac:dyDescent="0.25">
      <c r="A42" s="77">
        <v>19</v>
      </c>
      <c r="B42" s="78" t="s">
        <v>81</v>
      </c>
      <c r="C42" s="79" t="s">
        <v>82</v>
      </c>
      <c r="D42" s="80" t="s">
        <v>38</v>
      </c>
      <c r="E42" s="81">
        <v>1</v>
      </c>
      <c r="F42" s="82">
        <v>0</v>
      </c>
      <c r="G42" s="81">
        <f t="shared" si="0"/>
        <v>0</v>
      </c>
      <c r="H42" s="83" t="s">
        <v>75</v>
      </c>
      <c r="J42">
        <v>120</v>
      </c>
      <c r="K42"/>
    </row>
    <row r="43" spans="1:11" ht="30" customHeight="1" x14ac:dyDescent="0.25">
      <c r="A43" s="77">
        <v>20</v>
      </c>
      <c r="B43" s="78" t="s">
        <v>83</v>
      </c>
      <c r="C43" s="79" t="s">
        <v>84</v>
      </c>
      <c r="D43" s="80" t="s">
        <v>38</v>
      </c>
      <c r="E43" s="81">
        <v>3</v>
      </c>
      <c r="F43" s="82">
        <v>0</v>
      </c>
      <c r="G43" s="81">
        <f t="shared" si="0"/>
        <v>0</v>
      </c>
      <c r="H43" s="83" t="s">
        <v>85</v>
      </c>
      <c r="J43">
        <v>123</v>
      </c>
      <c r="K43"/>
    </row>
    <row r="44" spans="1:11" ht="45" customHeight="1" x14ac:dyDescent="0.25">
      <c r="A44" s="77">
        <v>21</v>
      </c>
      <c r="B44" s="78" t="s">
        <v>86</v>
      </c>
      <c r="C44" s="79" t="s">
        <v>87</v>
      </c>
      <c r="D44" s="80" t="s">
        <v>38</v>
      </c>
      <c r="E44" s="81">
        <v>4</v>
      </c>
      <c r="F44" s="82">
        <v>0</v>
      </c>
      <c r="G44" s="81">
        <f t="shared" si="0"/>
        <v>0</v>
      </c>
      <c r="H44" s="83" t="s">
        <v>88</v>
      </c>
      <c r="J44">
        <v>124</v>
      </c>
      <c r="K44"/>
    </row>
    <row r="45" spans="1:11" ht="45" customHeight="1" x14ac:dyDescent="0.25">
      <c r="A45" s="77">
        <v>22</v>
      </c>
      <c r="B45" s="78" t="s">
        <v>89</v>
      </c>
      <c r="C45" s="79" t="s">
        <v>90</v>
      </c>
      <c r="D45" s="80" t="s">
        <v>38</v>
      </c>
      <c r="E45" s="81">
        <v>1</v>
      </c>
      <c r="F45" s="82">
        <v>0</v>
      </c>
      <c r="G45" s="81">
        <f t="shared" si="0"/>
        <v>0</v>
      </c>
      <c r="H45" s="83" t="s">
        <v>75</v>
      </c>
      <c r="J45">
        <v>127</v>
      </c>
      <c r="K45"/>
    </row>
    <row r="46" spans="1:11" ht="60" customHeight="1" x14ac:dyDescent="0.25">
      <c r="A46" s="77">
        <v>23</v>
      </c>
      <c r="B46" s="78" t="s">
        <v>91</v>
      </c>
      <c r="C46" s="79" t="s">
        <v>92</v>
      </c>
      <c r="D46" s="80" t="s">
        <v>38</v>
      </c>
      <c r="E46" s="81">
        <v>1</v>
      </c>
      <c r="F46" s="82">
        <v>0</v>
      </c>
      <c r="G46" s="81">
        <f t="shared" si="0"/>
        <v>0</v>
      </c>
      <c r="H46" s="83" t="s">
        <v>93</v>
      </c>
      <c r="J46">
        <v>130</v>
      </c>
      <c r="K46"/>
    </row>
    <row r="47" spans="1:11" ht="75" customHeight="1" x14ac:dyDescent="0.25">
      <c r="A47" s="77">
        <v>24</v>
      </c>
      <c r="B47" s="78" t="s">
        <v>94</v>
      </c>
      <c r="C47" s="79" t="s">
        <v>95</v>
      </c>
      <c r="D47" s="80" t="s">
        <v>38</v>
      </c>
      <c r="E47" s="81">
        <v>1</v>
      </c>
      <c r="F47" s="82">
        <v>0</v>
      </c>
      <c r="G47" s="81">
        <f t="shared" si="0"/>
        <v>0</v>
      </c>
      <c r="H47" s="83" t="s">
        <v>96</v>
      </c>
      <c r="J47">
        <v>145</v>
      </c>
      <c r="K47"/>
    </row>
    <row r="48" spans="1:11" ht="75" customHeight="1" x14ac:dyDescent="0.25">
      <c r="A48" s="77">
        <v>25</v>
      </c>
      <c r="B48" s="78" t="s">
        <v>97</v>
      </c>
      <c r="C48" s="79" t="s">
        <v>98</v>
      </c>
      <c r="D48" s="80" t="s">
        <v>38</v>
      </c>
      <c r="E48" s="81">
        <v>2</v>
      </c>
      <c r="F48" s="82">
        <v>0</v>
      </c>
      <c r="G48" s="81">
        <f t="shared" si="0"/>
        <v>0</v>
      </c>
      <c r="H48" s="83" t="s">
        <v>99</v>
      </c>
      <c r="J48">
        <v>147</v>
      </c>
      <c r="K48"/>
    </row>
    <row r="49" spans="1:11" ht="60" customHeight="1" x14ac:dyDescent="0.25">
      <c r="A49" s="77">
        <v>26</v>
      </c>
      <c r="B49" s="78" t="s">
        <v>100</v>
      </c>
      <c r="C49" s="79" t="s">
        <v>101</v>
      </c>
      <c r="D49" s="80" t="s">
        <v>38</v>
      </c>
      <c r="E49" s="81">
        <v>1</v>
      </c>
      <c r="F49" s="82">
        <v>0</v>
      </c>
      <c r="G49" s="81">
        <f t="shared" si="0"/>
        <v>0</v>
      </c>
      <c r="H49" s="83" t="s">
        <v>102</v>
      </c>
      <c r="J49">
        <v>337</v>
      </c>
      <c r="K49"/>
    </row>
    <row r="50" spans="1:11" ht="45" customHeight="1" x14ac:dyDescent="0.25">
      <c r="A50" s="77">
        <v>27</v>
      </c>
      <c r="B50" s="78" t="s">
        <v>103</v>
      </c>
      <c r="C50" s="79" t="s">
        <v>104</v>
      </c>
      <c r="D50" s="80" t="s">
        <v>38</v>
      </c>
      <c r="E50" s="81">
        <v>1</v>
      </c>
      <c r="F50" s="82">
        <v>0</v>
      </c>
      <c r="G50" s="81">
        <f t="shared" si="0"/>
        <v>0</v>
      </c>
      <c r="H50" s="83" t="s">
        <v>105</v>
      </c>
      <c r="J50">
        <v>340</v>
      </c>
      <c r="K50"/>
    </row>
    <row r="51" spans="1:11" ht="60" customHeight="1" x14ac:dyDescent="0.25">
      <c r="A51" s="77">
        <v>28</v>
      </c>
      <c r="B51" s="78" t="s">
        <v>106</v>
      </c>
      <c r="C51" s="79" t="s">
        <v>107</v>
      </c>
      <c r="D51" s="80" t="s">
        <v>38</v>
      </c>
      <c r="E51" s="81">
        <v>1</v>
      </c>
      <c r="F51" s="82">
        <v>0</v>
      </c>
      <c r="G51" s="81">
        <f t="shared" si="0"/>
        <v>0</v>
      </c>
      <c r="H51" s="83" t="s">
        <v>108</v>
      </c>
      <c r="J51">
        <v>342</v>
      </c>
      <c r="K51"/>
    </row>
    <row r="52" spans="1:11" ht="30" customHeight="1" x14ac:dyDescent="0.25">
      <c r="A52" s="84">
        <v>29</v>
      </c>
      <c r="B52" s="85" t="s">
        <v>109</v>
      </c>
      <c r="C52" s="86" t="s">
        <v>110</v>
      </c>
      <c r="D52" s="87" t="s">
        <v>38</v>
      </c>
      <c r="E52" s="88">
        <v>1</v>
      </c>
      <c r="F52" s="82">
        <v>0</v>
      </c>
      <c r="G52" s="88">
        <f t="shared" si="0"/>
        <v>0</v>
      </c>
      <c r="H52" s="89" t="s">
        <v>111</v>
      </c>
      <c r="J52">
        <v>397</v>
      </c>
      <c r="K52"/>
    </row>
    <row r="53" spans="1:11" ht="90" customHeight="1" x14ac:dyDescent="0.25">
      <c r="A53" s="77">
        <v>30</v>
      </c>
      <c r="B53" s="78" t="s">
        <v>112</v>
      </c>
      <c r="C53" s="79" t="s">
        <v>113</v>
      </c>
      <c r="D53" s="80" t="s">
        <v>38</v>
      </c>
      <c r="E53" s="81">
        <v>1</v>
      </c>
      <c r="F53" s="82">
        <v>0</v>
      </c>
      <c r="G53" s="81">
        <f t="shared" si="0"/>
        <v>0</v>
      </c>
      <c r="H53" s="83" t="s">
        <v>114</v>
      </c>
      <c r="J53">
        <v>497</v>
      </c>
      <c r="K53"/>
    </row>
    <row r="54" spans="1:11" ht="60" customHeight="1" x14ac:dyDescent="0.25">
      <c r="A54" s="77">
        <v>31</v>
      </c>
      <c r="B54" s="78" t="s">
        <v>115</v>
      </c>
      <c r="C54" s="79" t="s">
        <v>116</v>
      </c>
      <c r="D54" s="80" t="s">
        <v>38</v>
      </c>
      <c r="E54" s="81">
        <v>1</v>
      </c>
      <c r="F54" s="82">
        <v>0</v>
      </c>
      <c r="G54" s="81">
        <f t="shared" si="0"/>
        <v>0</v>
      </c>
      <c r="H54" s="83" t="s">
        <v>117</v>
      </c>
      <c r="J54">
        <v>498</v>
      </c>
      <c r="K54"/>
    </row>
    <row r="55" spans="1:11" ht="30" customHeight="1" x14ac:dyDescent="0.25">
      <c r="A55" s="77">
        <v>32</v>
      </c>
      <c r="B55" s="78" t="s">
        <v>118</v>
      </c>
      <c r="C55" s="79" t="s">
        <v>119</v>
      </c>
      <c r="D55" s="80" t="s">
        <v>120</v>
      </c>
      <c r="E55" s="81">
        <v>33</v>
      </c>
      <c r="F55" s="82">
        <v>0</v>
      </c>
      <c r="G55" s="81">
        <f t="shared" si="0"/>
        <v>0</v>
      </c>
      <c r="H55" s="83" t="s">
        <v>121</v>
      </c>
      <c r="J55">
        <v>148</v>
      </c>
      <c r="K55"/>
    </row>
    <row r="56" spans="1:11" ht="30" customHeight="1" x14ac:dyDescent="0.25">
      <c r="A56" s="77">
        <v>33</v>
      </c>
      <c r="B56" s="78" t="s">
        <v>122</v>
      </c>
      <c r="C56" s="79" t="s">
        <v>123</v>
      </c>
      <c r="D56" s="80" t="s">
        <v>120</v>
      </c>
      <c r="E56" s="81">
        <v>33</v>
      </c>
      <c r="F56" s="82">
        <v>0</v>
      </c>
      <c r="G56" s="81">
        <f t="shared" si="0"/>
        <v>0</v>
      </c>
      <c r="H56" s="83" t="s">
        <v>121</v>
      </c>
      <c r="J56">
        <v>149</v>
      </c>
      <c r="K56"/>
    </row>
    <row r="57" spans="1:11" ht="60" customHeight="1" x14ac:dyDescent="0.25">
      <c r="A57" s="77">
        <v>34</v>
      </c>
      <c r="B57" s="78" t="s">
        <v>124</v>
      </c>
      <c r="C57" s="79" t="s">
        <v>125</v>
      </c>
      <c r="D57" s="80" t="s">
        <v>120</v>
      </c>
      <c r="E57" s="81">
        <v>33</v>
      </c>
      <c r="F57" s="82">
        <v>0</v>
      </c>
      <c r="G57" s="81">
        <f t="shared" si="0"/>
        <v>0</v>
      </c>
      <c r="H57" s="83" t="s">
        <v>126</v>
      </c>
      <c r="J57">
        <v>151</v>
      </c>
      <c r="K57"/>
    </row>
    <row r="58" spans="1:11" ht="45" customHeight="1" x14ac:dyDescent="0.25">
      <c r="A58" s="77">
        <v>35</v>
      </c>
      <c r="B58" s="78" t="s">
        <v>127</v>
      </c>
      <c r="C58" s="79" t="s">
        <v>128</v>
      </c>
      <c r="D58" s="80" t="s">
        <v>129</v>
      </c>
      <c r="E58" s="81">
        <v>38</v>
      </c>
      <c r="F58" s="82">
        <v>0</v>
      </c>
      <c r="G58" s="81">
        <f t="shared" si="0"/>
        <v>0</v>
      </c>
      <c r="H58" s="83" t="s">
        <v>130</v>
      </c>
      <c r="J58">
        <v>153</v>
      </c>
      <c r="K58"/>
    </row>
    <row r="59" spans="1:11" ht="30" customHeight="1" x14ac:dyDescent="0.25">
      <c r="A59" s="77">
        <v>36</v>
      </c>
      <c r="B59" s="78" t="s">
        <v>131</v>
      </c>
      <c r="C59" s="79" t="s">
        <v>132</v>
      </c>
      <c r="D59" s="80" t="s">
        <v>120</v>
      </c>
      <c r="E59" s="81">
        <v>15</v>
      </c>
      <c r="F59" s="82">
        <v>0</v>
      </c>
      <c r="G59" s="81">
        <f t="shared" si="0"/>
        <v>0</v>
      </c>
      <c r="H59" s="83" t="s">
        <v>133</v>
      </c>
      <c r="J59">
        <v>154</v>
      </c>
      <c r="K59"/>
    </row>
    <row r="60" spans="1:11" ht="45" customHeight="1" x14ac:dyDescent="0.25">
      <c r="A60" s="77">
        <v>37</v>
      </c>
      <c r="B60" s="78" t="s">
        <v>134</v>
      </c>
      <c r="C60" s="79" t="s">
        <v>135</v>
      </c>
      <c r="D60" s="80" t="s">
        <v>120</v>
      </c>
      <c r="E60" s="81">
        <v>15</v>
      </c>
      <c r="F60" s="82">
        <v>0</v>
      </c>
      <c r="G60" s="81">
        <f t="shared" si="0"/>
        <v>0</v>
      </c>
      <c r="H60" s="83" t="s">
        <v>136</v>
      </c>
      <c r="J60">
        <v>157</v>
      </c>
      <c r="K60"/>
    </row>
    <row r="61" spans="1:11" ht="45" customHeight="1" x14ac:dyDescent="0.25">
      <c r="A61" s="77">
        <v>38</v>
      </c>
      <c r="B61" s="78" t="s">
        <v>137</v>
      </c>
      <c r="C61" s="79" t="s">
        <v>138</v>
      </c>
      <c r="D61" s="80" t="s">
        <v>120</v>
      </c>
      <c r="E61" s="81">
        <v>15</v>
      </c>
      <c r="F61" s="82">
        <v>0</v>
      </c>
      <c r="G61" s="81">
        <f t="shared" si="0"/>
        <v>0</v>
      </c>
      <c r="H61" s="83" t="s">
        <v>139</v>
      </c>
      <c r="J61">
        <v>158</v>
      </c>
      <c r="K61"/>
    </row>
    <row r="62" spans="1:11" ht="45" customHeight="1" x14ac:dyDescent="0.25">
      <c r="A62" s="77">
        <v>39</v>
      </c>
      <c r="B62" s="78" t="s">
        <v>140</v>
      </c>
      <c r="C62" s="79" t="s">
        <v>141</v>
      </c>
      <c r="D62" s="80" t="s">
        <v>129</v>
      </c>
      <c r="E62" s="81">
        <v>1</v>
      </c>
      <c r="F62" s="82">
        <v>0</v>
      </c>
      <c r="G62" s="81">
        <f t="shared" si="0"/>
        <v>0</v>
      </c>
      <c r="H62" s="83" t="s">
        <v>142</v>
      </c>
      <c r="J62">
        <v>376</v>
      </c>
      <c r="K62"/>
    </row>
    <row r="63" spans="1:11" ht="75" customHeight="1" x14ac:dyDescent="0.25">
      <c r="A63" s="77">
        <v>40</v>
      </c>
      <c r="B63" s="78" t="s">
        <v>143</v>
      </c>
      <c r="C63" s="79" t="s">
        <v>144</v>
      </c>
      <c r="D63" s="80" t="s">
        <v>120</v>
      </c>
      <c r="E63" s="81">
        <v>134</v>
      </c>
      <c r="F63" s="82">
        <v>0</v>
      </c>
      <c r="G63" s="81">
        <f t="shared" si="0"/>
        <v>0</v>
      </c>
      <c r="H63" s="83" t="s">
        <v>145</v>
      </c>
      <c r="J63">
        <v>162</v>
      </c>
      <c r="K63"/>
    </row>
    <row r="64" spans="1:11" ht="30" customHeight="1" x14ac:dyDescent="0.25">
      <c r="A64" s="77">
        <v>41</v>
      </c>
      <c r="B64" s="78" t="s">
        <v>146</v>
      </c>
      <c r="C64" s="79" t="s">
        <v>147</v>
      </c>
      <c r="D64" s="80" t="s">
        <v>120</v>
      </c>
      <c r="E64" s="81">
        <v>134</v>
      </c>
      <c r="F64" s="82">
        <v>0</v>
      </c>
      <c r="G64" s="81">
        <f t="shared" si="0"/>
        <v>0</v>
      </c>
      <c r="H64" s="83" t="s">
        <v>145</v>
      </c>
      <c r="J64">
        <v>165</v>
      </c>
      <c r="K64"/>
    </row>
    <row r="65" spans="1:11" ht="75" customHeight="1" x14ac:dyDescent="0.25">
      <c r="A65" s="77">
        <v>42</v>
      </c>
      <c r="B65" s="78" t="s">
        <v>148</v>
      </c>
      <c r="C65" s="79" t="s">
        <v>149</v>
      </c>
      <c r="D65" s="80" t="s">
        <v>120</v>
      </c>
      <c r="E65" s="81">
        <v>134</v>
      </c>
      <c r="F65" s="82">
        <v>0</v>
      </c>
      <c r="G65" s="81">
        <f t="shared" si="0"/>
        <v>0</v>
      </c>
      <c r="H65" s="83" t="s">
        <v>150</v>
      </c>
      <c r="J65">
        <v>167</v>
      </c>
      <c r="K65"/>
    </row>
    <row r="66" spans="1:11" ht="150" customHeight="1" x14ac:dyDescent="0.25">
      <c r="A66" s="77">
        <v>43</v>
      </c>
      <c r="B66" s="78" t="s">
        <v>151</v>
      </c>
      <c r="C66" s="79" t="s">
        <v>152</v>
      </c>
      <c r="D66" s="80" t="s">
        <v>129</v>
      </c>
      <c r="E66" s="81">
        <v>39</v>
      </c>
      <c r="F66" s="82">
        <v>0</v>
      </c>
      <c r="G66" s="81">
        <f t="shared" si="0"/>
        <v>0</v>
      </c>
      <c r="H66" s="83" t="s">
        <v>153</v>
      </c>
      <c r="J66">
        <v>416</v>
      </c>
      <c r="K66"/>
    </row>
    <row r="67" spans="1:11" ht="45" customHeight="1" x14ac:dyDescent="0.25">
      <c r="A67" s="77">
        <v>44</v>
      </c>
      <c r="B67" s="78" t="s">
        <v>154</v>
      </c>
      <c r="C67" s="79" t="s">
        <v>155</v>
      </c>
      <c r="D67" s="80" t="s">
        <v>41</v>
      </c>
      <c r="E67" s="81">
        <v>1</v>
      </c>
      <c r="F67" s="82">
        <v>0</v>
      </c>
      <c r="G67" s="81">
        <f t="shared" si="0"/>
        <v>0</v>
      </c>
      <c r="H67" s="83"/>
      <c r="J67">
        <v>170</v>
      </c>
      <c r="K67"/>
    </row>
    <row r="68" spans="1:11" ht="30" customHeight="1" x14ac:dyDescent="0.25">
      <c r="A68" s="77">
        <v>45</v>
      </c>
      <c r="B68" s="78" t="s">
        <v>156</v>
      </c>
      <c r="C68" s="79" t="s">
        <v>157</v>
      </c>
      <c r="D68" s="80" t="s">
        <v>120</v>
      </c>
      <c r="E68" s="81">
        <v>2</v>
      </c>
      <c r="F68" s="82">
        <v>0</v>
      </c>
      <c r="G68" s="81">
        <f t="shared" si="0"/>
        <v>0</v>
      </c>
      <c r="H68" s="83" t="s">
        <v>72</v>
      </c>
      <c r="J68">
        <v>174</v>
      </c>
      <c r="K68"/>
    </row>
    <row r="69" spans="1:11" ht="30" customHeight="1" x14ac:dyDescent="0.25">
      <c r="A69" s="77">
        <v>46</v>
      </c>
      <c r="B69" s="78" t="s">
        <v>158</v>
      </c>
      <c r="C69" s="79" t="s">
        <v>159</v>
      </c>
      <c r="D69" s="80" t="s">
        <v>120</v>
      </c>
      <c r="E69" s="81">
        <v>6</v>
      </c>
      <c r="F69" s="82">
        <v>0</v>
      </c>
      <c r="G69" s="81">
        <f t="shared" si="0"/>
        <v>0</v>
      </c>
      <c r="H69" s="83" t="s">
        <v>160</v>
      </c>
      <c r="J69">
        <v>176</v>
      </c>
      <c r="K69"/>
    </row>
    <row r="70" spans="1:11" ht="60" customHeight="1" x14ac:dyDescent="0.25">
      <c r="A70" s="77">
        <v>47</v>
      </c>
      <c r="B70" s="78" t="s">
        <v>161</v>
      </c>
      <c r="C70" s="79" t="s">
        <v>162</v>
      </c>
      <c r="D70" s="80" t="s">
        <v>120</v>
      </c>
      <c r="E70" s="81">
        <v>6</v>
      </c>
      <c r="F70" s="82">
        <v>0</v>
      </c>
      <c r="G70" s="81">
        <f t="shared" si="0"/>
        <v>0</v>
      </c>
      <c r="H70" s="83" t="s">
        <v>163</v>
      </c>
      <c r="J70">
        <v>177</v>
      </c>
      <c r="K70"/>
    </row>
    <row r="71" spans="1:11" ht="30" customHeight="1" x14ac:dyDescent="0.25">
      <c r="A71" s="77">
        <v>48</v>
      </c>
      <c r="B71" s="78" t="s">
        <v>164</v>
      </c>
      <c r="C71" s="79" t="s">
        <v>165</v>
      </c>
      <c r="D71" s="80" t="s">
        <v>120</v>
      </c>
      <c r="E71" s="81">
        <v>4</v>
      </c>
      <c r="F71" s="82">
        <v>0</v>
      </c>
      <c r="G71" s="81">
        <f t="shared" si="0"/>
        <v>0</v>
      </c>
      <c r="H71" s="83" t="s">
        <v>72</v>
      </c>
      <c r="J71">
        <v>180</v>
      </c>
      <c r="K71"/>
    </row>
    <row r="72" spans="1:11" ht="45" customHeight="1" x14ac:dyDescent="0.25">
      <c r="A72" s="77">
        <v>49</v>
      </c>
      <c r="B72" s="78" t="s">
        <v>166</v>
      </c>
      <c r="C72" s="79" t="s">
        <v>167</v>
      </c>
      <c r="D72" s="80" t="s">
        <v>120</v>
      </c>
      <c r="E72" s="81">
        <v>1</v>
      </c>
      <c r="F72" s="82">
        <v>0</v>
      </c>
      <c r="G72" s="81">
        <f t="shared" si="0"/>
        <v>0</v>
      </c>
      <c r="H72" s="83" t="s">
        <v>168</v>
      </c>
      <c r="J72">
        <v>181</v>
      </c>
      <c r="K72"/>
    </row>
    <row r="73" spans="1:11" ht="30" customHeight="1" x14ac:dyDescent="0.25">
      <c r="A73" s="77">
        <v>50</v>
      </c>
      <c r="B73" s="78" t="s">
        <v>169</v>
      </c>
      <c r="C73" s="79" t="s">
        <v>170</v>
      </c>
      <c r="D73" s="80" t="s">
        <v>120</v>
      </c>
      <c r="E73" s="81">
        <v>3</v>
      </c>
      <c r="F73" s="82">
        <v>0</v>
      </c>
      <c r="G73" s="81">
        <f t="shared" si="0"/>
        <v>0</v>
      </c>
      <c r="H73" s="83" t="s">
        <v>171</v>
      </c>
      <c r="J73">
        <v>182</v>
      </c>
      <c r="K73"/>
    </row>
    <row r="74" spans="1:11" ht="30" customHeight="1" x14ac:dyDescent="0.25">
      <c r="A74" s="77">
        <v>51</v>
      </c>
      <c r="B74" s="78" t="s">
        <v>172</v>
      </c>
      <c r="C74" s="79" t="s">
        <v>173</v>
      </c>
      <c r="D74" s="80" t="s">
        <v>38</v>
      </c>
      <c r="E74" s="81">
        <v>1</v>
      </c>
      <c r="F74" s="82">
        <v>0</v>
      </c>
      <c r="G74" s="81">
        <f t="shared" si="0"/>
        <v>0</v>
      </c>
      <c r="H74" s="83" t="s">
        <v>174</v>
      </c>
      <c r="J74">
        <v>444</v>
      </c>
      <c r="K74"/>
    </row>
    <row r="75" spans="1:11" ht="30" customHeight="1" x14ac:dyDescent="0.25">
      <c r="A75" s="77">
        <v>52</v>
      </c>
      <c r="B75" s="78" t="s">
        <v>175</v>
      </c>
      <c r="C75" s="79" t="s">
        <v>176</v>
      </c>
      <c r="D75" s="80" t="s">
        <v>38</v>
      </c>
      <c r="E75" s="81">
        <v>2</v>
      </c>
      <c r="F75" s="82">
        <v>0</v>
      </c>
      <c r="G75" s="81">
        <f t="shared" si="0"/>
        <v>0</v>
      </c>
      <c r="H75" s="83" t="s">
        <v>177</v>
      </c>
      <c r="J75">
        <v>204</v>
      </c>
      <c r="K75"/>
    </row>
    <row r="76" spans="1:11" ht="30" customHeight="1" x14ac:dyDescent="0.25">
      <c r="A76" s="77">
        <v>53</v>
      </c>
      <c r="B76" s="78" t="s">
        <v>178</v>
      </c>
      <c r="C76" s="79" t="s">
        <v>179</v>
      </c>
      <c r="D76" s="80" t="s">
        <v>41</v>
      </c>
      <c r="E76" s="81">
        <v>1</v>
      </c>
      <c r="F76" s="82">
        <v>0</v>
      </c>
      <c r="G76" s="81">
        <f t="shared" si="0"/>
        <v>0</v>
      </c>
      <c r="H76" s="83" t="s">
        <v>180</v>
      </c>
      <c r="J76">
        <v>205</v>
      </c>
      <c r="K76"/>
    </row>
    <row r="77" spans="1:11" ht="30" customHeight="1" x14ac:dyDescent="0.25">
      <c r="A77" s="77">
        <v>54</v>
      </c>
      <c r="B77" s="78" t="s">
        <v>181</v>
      </c>
      <c r="C77" s="79" t="s">
        <v>182</v>
      </c>
      <c r="D77" s="80" t="s">
        <v>41</v>
      </c>
      <c r="E77" s="81">
        <v>1</v>
      </c>
      <c r="F77" s="82">
        <v>0</v>
      </c>
      <c r="G77" s="81">
        <f t="shared" si="0"/>
        <v>0</v>
      </c>
      <c r="H77" s="83" t="s">
        <v>183</v>
      </c>
      <c r="J77">
        <v>206</v>
      </c>
      <c r="K77"/>
    </row>
    <row r="78" spans="1:11" ht="30" customHeight="1" x14ac:dyDescent="0.25">
      <c r="A78" s="77">
        <v>55</v>
      </c>
      <c r="B78" s="78" t="s">
        <v>184</v>
      </c>
      <c r="C78" s="79" t="s">
        <v>185</v>
      </c>
      <c r="D78" s="80" t="s">
        <v>38</v>
      </c>
      <c r="E78" s="81">
        <v>1</v>
      </c>
      <c r="F78" s="82">
        <v>0</v>
      </c>
      <c r="G78" s="81">
        <f t="shared" si="0"/>
        <v>0</v>
      </c>
      <c r="H78" s="83" t="s">
        <v>186</v>
      </c>
      <c r="J78">
        <v>207</v>
      </c>
      <c r="K78"/>
    </row>
    <row r="79" spans="1:11" ht="30" customHeight="1" x14ac:dyDescent="0.25">
      <c r="A79" s="77">
        <v>56</v>
      </c>
      <c r="B79" s="78" t="s">
        <v>187</v>
      </c>
      <c r="C79" s="79" t="s">
        <v>188</v>
      </c>
      <c r="D79" s="80" t="s">
        <v>38</v>
      </c>
      <c r="E79" s="81">
        <v>2</v>
      </c>
      <c r="F79" s="82">
        <v>0</v>
      </c>
      <c r="G79" s="81">
        <f t="shared" si="0"/>
        <v>0</v>
      </c>
      <c r="H79" s="83" t="s">
        <v>189</v>
      </c>
      <c r="J79">
        <v>209</v>
      </c>
      <c r="K79"/>
    </row>
    <row r="80" spans="1:11" ht="45" customHeight="1" x14ac:dyDescent="0.25">
      <c r="A80" s="77">
        <v>57</v>
      </c>
      <c r="B80" s="78" t="s">
        <v>190</v>
      </c>
      <c r="C80" s="79" t="s">
        <v>191</v>
      </c>
      <c r="D80" s="80" t="s">
        <v>38</v>
      </c>
      <c r="E80" s="81">
        <v>1</v>
      </c>
      <c r="F80" s="82">
        <v>0</v>
      </c>
      <c r="G80" s="81">
        <f t="shared" si="0"/>
        <v>0</v>
      </c>
      <c r="H80" s="83" t="s">
        <v>192</v>
      </c>
      <c r="J80">
        <v>344</v>
      </c>
      <c r="K80"/>
    </row>
    <row r="81" spans="1:11" ht="45" customHeight="1" x14ac:dyDescent="0.25">
      <c r="A81" s="77">
        <v>58</v>
      </c>
      <c r="B81" s="78" t="s">
        <v>193</v>
      </c>
      <c r="C81" s="79" t="s">
        <v>194</v>
      </c>
      <c r="D81" s="80" t="s">
        <v>41</v>
      </c>
      <c r="E81" s="81">
        <v>1</v>
      </c>
      <c r="F81" s="82">
        <v>0</v>
      </c>
      <c r="G81" s="81">
        <f t="shared" si="0"/>
        <v>0</v>
      </c>
      <c r="H81" s="83" t="s">
        <v>195</v>
      </c>
      <c r="J81">
        <v>234</v>
      </c>
      <c r="K81"/>
    </row>
    <row r="82" spans="1:11" ht="45" customHeight="1" x14ac:dyDescent="0.25">
      <c r="A82" s="77">
        <v>59</v>
      </c>
      <c r="B82" s="78" t="s">
        <v>196</v>
      </c>
      <c r="C82" s="79" t="s">
        <v>197</v>
      </c>
      <c r="D82" s="80" t="s">
        <v>41</v>
      </c>
      <c r="E82" s="81">
        <v>1</v>
      </c>
      <c r="F82" s="82">
        <v>0</v>
      </c>
      <c r="G82" s="81">
        <f t="shared" si="0"/>
        <v>0</v>
      </c>
      <c r="H82" s="83" t="s">
        <v>198</v>
      </c>
      <c r="J82">
        <v>329</v>
      </c>
      <c r="K82"/>
    </row>
    <row r="83" spans="1:11" ht="45" customHeight="1" x14ac:dyDescent="0.25">
      <c r="A83" s="77">
        <v>60</v>
      </c>
      <c r="B83" s="78" t="s">
        <v>199</v>
      </c>
      <c r="C83" s="79" t="s">
        <v>200</v>
      </c>
      <c r="D83" s="80" t="s">
        <v>38</v>
      </c>
      <c r="E83" s="81">
        <v>3</v>
      </c>
      <c r="F83" s="82">
        <v>0</v>
      </c>
      <c r="G83" s="81">
        <f t="shared" si="0"/>
        <v>0</v>
      </c>
      <c r="H83" s="83" t="s">
        <v>201</v>
      </c>
      <c r="J83">
        <v>237</v>
      </c>
      <c r="K83"/>
    </row>
    <row r="84" spans="1:11" ht="45" customHeight="1" x14ac:dyDescent="0.25">
      <c r="A84" s="77">
        <v>61</v>
      </c>
      <c r="B84" s="78" t="s">
        <v>202</v>
      </c>
      <c r="C84" s="79" t="s">
        <v>203</v>
      </c>
      <c r="D84" s="80" t="s">
        <v>38</v>
      </c>
      <c r="E84" s="81">
        <v>4</v>
      </c>
      <c r="F84" s="82">
        <v>0</v>
      </c>
      <c r="G84" s="81">
        <f t="shared" si="0"/>
        <v>0</v>
      </c>
      <c r="H84" s="83" t="s">
        <v>204</v>
      </c>
      <c r="J84">
        <v>250</v>
      </c>
      <c r="K84"/>
    </row>
    <row r="85" spans="1:11" ht="45" customHeight="1" x14ac:dyDescent="0.25">
      <c r="A85" s="77">
        <v>62</v>
      </c>
      <c r="B85" s="78" t="s">
        <v>205</v>
      </c>
      <c r="C85" s="79" t="s">
        <v>206</v>
      </c>
      <c r="D85" s="80" t="s">
        <v>38</v>
      </c>
      <c r="E85" s="81">
        <v>1</v>
      </c>
      <c r="F85" s="82">
        <v>0</v>
      </c>
      <c r="G85" s="81">
        <f t="shared" si="0"/>
        <v>0</v>
      </c>
      <c r="H85" s="83" t="s">
        <v>207</v>
      </c>
      <c r="J85">
        <v>252</v>
      </c>
      <c r="K85"/>
    </row>
    <row r="86" spans="1:11" ht="45" customHeight="1" x14ac:dyDescent="0.25">
      <c r="A86" s="77">
        <v>63</v>
      </c>
      <c r="B86" s="78" t="s">
        <v>208</v>
      </c>
      <c r="C86" s="79" t="s">
        <v>209</v>
      </c>
      <c r="D86" s="80" t="s">
        <v>38</v>
      </c>
      <c r="E86" s="81">
        <v>1</v>
      </c>
      <c r="F86" s="82">
        <v>0</v>
      </c>
      <c r="G86" s="81">
        <f t="shared" si="0"/>
        <v>0</v>
      </c>
      <c r="H86" s="83" t="s">
        <v>210</v>
      </c>
      <c r="J86">
        <v>253</v>
      </c>
      <c r="K86"/>
    </row>
    <row r="87" spans="1:11" ht="60" customHeight="1" x14ac:dyDescent="0.25">
      <c r="A87" s="77">
        <v>64</v>
      </c>
      <c r="B87" s="78" t="s">
        <v>211</v>
      </c>
      <c r="C87" s="79" t="s">
        <v>212</v>
      </c>
      <c r="D87" s="80" t="s">
        <v>41</v>
      </c>
      <c r="E87" s="81">
        <v>1</v>
      </c>
      <c r="F87" s="82">
        <v>0</v>
      </c>
      <c r="G87" s="81">
        <f t="shared" si="0"/>
        <v>0</v>
      </c>
      <c r="H87" s="83" t="s">
        <v>213</v>
      </c>
      <c r="J87">
        <v>303</v>
      </c>
      <c r="K87"/>
    </row>
    <row r="88" spans="1:11" ht="30" customHeight="1" x14ac:dyDescent="0.25">
      <c r="A88" s="77">
        <v>65</v>
      </c>
      <c r="B88" s="78" t="s">
        <v>214</v>
      </c>
      <c r="C88" s="79" t="s">
        <v>215</v>
      </c>
      <c r="D88" s="80" t="s">
        <v>41</v>
      </c>
      <c r="E88" s="81">
        <v>1</v>
      </c>
      <c r="F88" s="82">
        <v>0</v>
      </c>
      <c r="G88" s="81">
        <f t="shared" ref="G88:G90" si="1">ROUND(E88*F88, 2)</f>
        <v>0</v>
      </c>
      <c r="H88" s="83" t="s">
        <v>216</v>
      </c>
      <c r="J88">
        <v>457</v>
      </c>
      <c r="K88"/>
    </row>
    <row r="89" spans="1:11" ht="45" customHeight="1" x14ac:dyDescent="0.25">
      <c r="A89" s="77">
        <v>66</v>
      </c>
      <c r="B89" s="78" t="s">
        <v>217</v>
      </c>
      <c r="C89" s="79" t="s">
        <v>218</v>
      </c>
      <c r="D89" s="80" t="s">
        <v>120</v>
      </c>
      <c r="E89" s="81">
        <v>12</v>
      </c>
      <c r="F89" s="82">
        <v>0</v>
      </c>
      <c r="G89" s="81">
        <f t="shared" si="1"/>
        <v>0</v>
      </c>
      <c r="H89" s="83" t="s">
        <v>219</v>
      </c>
      <c r="J89">
        <v>290</v>
      </c>
      <c r="K89"/>
    </row>
    <row r="90" spans="1:11" ht="30" customHeight="1" thickBot="1" x14ac:dyDescent="0.3">
      <c r="A90" s="77">
        <v>67</v>
      </c>
      <c r="B90" s="78" t="s">
        <v>220</v>
      </c>
      <c r="C90" s="79" t="s">
        <v>221</v>
      </c>
      <c r="D90" s="80" t="s">
        <v>21</v>
      </c>
      <c r="E90" s="81">
        <v>1</v>
      </c>
      <c r="F90" s="82">
        <v>0</v>
      </c>
      <c r="G90" s="81">
        <f t="shared" si="1"/>
        <v>0</v>
      </c>
      <c r="H90" s="83"/>
      <c r="J90">
        <v>307</v>
      </c>
      <c r="K90"/>
    </row>
    <row r="91" spans="1:11" ht="27" customHeight="1" thickTop="1" thickBot="1" x14ac:dyDescent="0.3">
      <c r="A91" s="90" t="s">
        <v>222</v>
      </c>
      <c r="B91" s="91"/>
      <c r="C91" s="91"/>
      <c r="D91" s="91"/>
      <c r="E91" s="91"/>
      <c r="F91" s="91"/>
      <c r="G91" s="92">
        <f>ROUND(0+G52, 2)</f>
        <v>0</v>
      </c>
      <c r="H91" s="93"/>
      <c r="K91"/>
    </row>
    <row r="92" spans="1:11" ht="27" customHeight="1" thickTop="1" thickBot="1" x14ac:dyDescent="0.3">
      <c r="A92" s="94" t="s">
        <v>223</v>
      </c>
      <c r="B92" s="95"/>
      <c r="C92" s="95"/>
      <c r="D92" s="95"/>
      <c r="E92" s="95"/>
      <c r="F92" s="95"/>
      <c r="G92" s="96">
        <f>ROUND(0+G24+G25+G26+G27+G28+G29+G30+G31+G32+G33+G34+G35+G36+G37+G38+G39+G40+G41+G42+G43+G44+G45+G46+G47+G48+G49+G50+G51+G53+G54+G55+G56+G57+G58+G59+G60+G61+G62+G63+G64+G65+G66+G67+G68+G69+G70+G71+G72+G73+G74+G75+G76+G77+G78+G79+G80+G81+G82+G83+G84+G85+G86+G87+G88+G89+G90, 2)</f>
        <v>0</v>
      </c>
      <c r="K92"/>
    </row>
    <row r="93" spans="1:11" ht="27" customHeight="1" thickTop="1" thickBot="1" x14ac:dyDescent="0.3">
      <c r="A93" s="94" t="s">
        <v>224</v>
      </c>
      <c r="B93" s="95"/>
      <c r="C93" s="95"/>
      <c r="D93" s="95"/>
      <c r="E93" s="95"/>
      <c r="F93" s="95"/>
      <c r="G93" s="96">
        <f>G91+G92</f>
        <v>0</v>
      </c>
      <c r="K93"/>
    </row>
    <row r="94" spans="1:11" ht="27" customHeight="1" x14ac:dyDescent="0.25">
      <c r="A94" s="97" t="s">
        <v>225</v>
      </c>
      <c r="B94" s="97"/>
      <c r="C94" s="97"/>
      <c r="D94" s="97"/>
      <c r="E94" s="97"/>
      <c r="F94" s="97"/>
      <c r="G94" s="97"/>
      <c r="H94" s="97"/>
      <c r="K94"/>
    </row>
    <row r="95" spans="1:11" ht="27" customHeight="1" thickBot="1" x14ac:dyDescent="0.3">
      <c r="A95" s="98" t="s">
        <v>226</v>
      </c>
      <c r="B95" s="98"/>
      <c r="C95" s="98"/>
      <c r="D95" s="98"/>
      <c r="E95" s="98"/>
      <c r="F95" s="98"/>
      <c r="G95" s="98"/>
      <c r="H95" s="98"/>
      <c r="K95"/>
    </row>
    <row r="96" spans="1:11" ht="15.75" customHeight="1" thickBot="1" x14ac:dyDescent="0.3">
      <c r="A96" s="99"/>
      <c r="B96" s="100" t="s">
        <v>227</v>
      </c>
      <c r="C96" s="100"/>
      <c r="D96" s="100"/>
      <c r="E96" s="100"/>
      <c r="F96" s="101"/>
      <c r="K96"/>
    </row>
    <row r="97" spans="1:11" ht="45" customHeight="1" thickBot="1" x14ac:dyDescent="0.3">
      <c r="A97" s="102" t="s">
        <v>228</v>
      </c>
      <c r="B97" s="103" t="s">
        <v>229</v>
      </c>
      <c r="C97" s="103"/>
      <c r="D97" s="103"/>
      <c r="E97" s="103"/>
      <c r="F97" s="104"/>
      <c r="K97"/>
    </row>
    <row r="98" spans="1:11" ht="60" customHeight="1" thickBot="1" x14ac:dyDescent="0.3">
      <c r="A98" s="102" t="s">
        <v>230</v>
      </c>
      <c r="B98" s="103" t="s">
        <v>231</v>
      </c>
      <c r="C98" s="103"/>
      <c r="D98" s="103"/>
      <c r="E98" s="103"/>
      <c r="F98" s="104"/>
      <c r="K98"/>
    </row>
    <row r="99" spans="1:11" ht="45" customHeight="1" thickBot="1" x14ac:dyDescent="0.3">
      <c r="A99" s="102" t="s">
        <v>232</v>
      </c>
      <c r="B99" s="103" t="s">
        <v>233</v>
      </c>
      <c r="C99" s="103"/>
      <c r="D99" s="103"/>
      <c r="E99" s="103"/>
      <c r="F99" s="104"/>
      <c r="K99"/>
    </row>
    <row r="100" spans="1:11" ht="75" customHeight="1" thickBot="1" x14ac:dyDescent="0.3">
      <c r="A100" s="102" t="s">
        <v>234</v>
      </c>
      <c r="B100" s="103" t="s">
        <v>235</v>
      </c>
      <c r="C100" s="103"/>
      <c r="D100" s="103"/>
      <c r="E100" s="103"/>
      <c r="F100" s="104"/>
      <c r="K100"/>
    </row>
    <row r="101" spans="1:11" ht="120" customHeight="1" thickBot="1" x14ac:dyDescent="0.3">
      <c r="A101" s="102" t="s">
        <v>236</v>
      </c>
      <c r="B101" s="103" t="s">
        <v>237</v>
      </c>
      <c r="C101" s="103"/>
      <c r="D101" s="103"/>
      <c r="E101" s="103"/>
      <c r="F101" s="104"/>
      <c r="K101"/>
    </row>
    <row r="102" spans="1:11" x14ac:dyDescent="0.25">
      <c r="A102" s="7"/>
      <c r="B102" s="105"/>
      <c r="C102" s="105"/>
      <c r="D102" s="105"/>
      <c r="E102" s="105"/>
      <c r="F102" s="105"/>
    </row>
    <row r="103" spans="1:11" x14ac:dyDescent="0.25">
      <c r="A103" s="7"/>
    </row>
    <row r="104" spans="1:11" x14ac:dyDescent="0.25">
      <c r="A104" s="7"/>
    </row>
    <row r="105" spans="1:11" x14ac:dyDescent="0.25">
      <c r="A105" s="7"/>
    </row>
    <row r="106" spans="1:11" x14ac:dyDescent="0.25">
      <c r="A106" s="7"/>
    </row>
    <row r="107" spans="1:11" x14ac:dyDescent="0.25">
      <c r="A107" s="7"/>
    </row>
    <row r="108" spans="1:11" x14ac:dyDescent="0.25">
      <c r="A108" s="7"/>
    </row>
    <row r="109" spans="1:11" x14ac:dyDescent="0.25">
      <c r="A109" s="7"/>
    </row>
    <row r="110" spans="1:11" x14ac:dyDescent="0.25">
      <c r="A110" s="7"/>
    </row>
    <row r="111" spans="1:11" x14ac:dyDescent="0.25">
      <c r="A111" s="7"/>
    </row>
    <row r="112" spans="1:1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</sheetData>
  <sheetProtection algorithmName="SHA-512" hashValue="DQ1OmAr2KSHICs3gOQgOeMzadpq/48KwTpIYLnuOFUs9ZJ96Z2WvKGttHPVl0gROUPalprAf0NXhWA84dgDumQ==" saltValue="V8bXH31g4jvcIMgZwnfrMQ==" spinCount="100000" sheet="1" objects="1" scenarios="1"/>
  <mergeCells count="42">
    <mergeCell ref="B97:F97"/>
    <mergeCell ref="B98:F98"/>
    <mergeCell ref="B99:F99"/>
    <mergeCell ref="B100:F100"/>
    <mergeCell ref="B101:F101"/>
    <mergeCell ref="A91:F91"/>
    <mergeCell ref="A92:F92"/>
    <mergeCell ref="A93:F93"/>
    <mergeCell ref="A94:H94"/>
    <mergeCell ref="A95:H95"/>
    <mergeCell ref="B96:F96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</dc:creator>
  <cp:lastModifiedBy>Rárová Renáta</cp:lastModifiedBy>
  <dcterms:created xsi:type="dcterms:W3CDTF">2025-04-01T08:29:15Z</dcterms:created>
  <dcterms:modified xsi:type="dcterms:W3CDTF">2025-04-01T08:30:57Z</dcterms:modified>
</cp:coreProperties>
</file>