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57 KRY\"/>
    </mc:Choice>
  </mc:AlternateContent>
  <xr:revisionPtr revIDLastSave="0" documentId="8_{32D92BDA-0F88-4DF0-B60C-A138228CE0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45" i="1" s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6" i="1" l="1"/>
  <c r="G47" i="1" s="1"/>
</calcChain>
</file>

<file path=xl/sharedStrings.xml><?xml version="1.0" encoding="utf-8"?>
<sst xmlns="http://schemas.openxmlformats.org/spreadsheetml/2006/main" count="135" uniqueCount="112">
  <si>
    <t>Oprava obsazeného bytu č. 16, B. Václavka 19/1020</t>
  </si>
  <si>
    <t>VZ č. 57/2025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</si>
  <si>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</si>
  <si>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</si>
  <si>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</si>
  <si>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</si>
  <si>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</si>
  <si>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</si>
  <si>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</si>
  <si>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900 30 ostrava - Hrabůvka</t>
  </si>
  <si>
    <t>Zhotovitel:</t>
  </si>
  <si>
    <t>Sídlo</t>
  </si>
  <si>
    <t>IČ zhotovitele</t>
  </si>
  <si>
    <t>Předmět zakázky:</t>
  </si>
  <si>
    <t>Část obce</t>
  </si>
  <si>
    <t>Ostrava Bělský Les</t>
  </si>
  <si>
    <t>Ulice, č. pop./č. or.</t>
  </si>
  <si>
    <t>B. Václavka 19/1020</t>
  </si>
  <si>
    <t>Číslo bytu</t>
  </si>
  <si>
    <t>Velikost bytu</t>
  </si>
  <si>
    <t>1+2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</si>
  <si>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</si>
  <si>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</si>
  <si>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</si>
  <si>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</si>
  <si>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</si>
  <si>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</si>
  <si>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</si>
  <si>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</si>
  <si>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</si>
  <si>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</si>
  <si>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</si>
  <si>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</si>
  <si>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1.19</t>
  </si>
  <si>
    <t>odstranění závad zjištěných při elektro revizi nebo kontrole el. spotřebičů</t>
  </si>
  <si>
    <t>soubor</t>
  </si>
  <si>
    <t>Položku naceňte dle tabulky níže "POZNÁMKY"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</si>
  <si>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</si>
  <si>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</si>
  <si>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</si>
  <si>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</si>
  <si>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</si>
  <si>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</si>
  <si>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</si>
  <si>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</si>
  <si>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</si>
  <si>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</si>
  <si>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</si>
  <si>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</si>
  <si>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</si>
  <si>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</si>
  <si>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</si>
  <si>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</si>
  <si>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</si>
  <si>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</si>
  <si>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1.20</t>
  </si>
  <si>
    <t>2.25</t>
  </si>
  <si>
    <t>3.48</t>
  </si>
  <si>
    <t>3.79</t>
  </si>
  <si>
    <t>3.200</t>
  </si>
  <si>
    <t>3.201</t>
  </si>
  <si>
    <t>4.1</t>
  </si>
  <si>
    <t>4.2</t>
  </si>
  <si>
    <t>4.4</t>
  </si>
  <si>
    <t>4.6</t>
  </si>
  <si>
    <t>5.1</t>
  </si>
  <si>
    <t>5.2</t>
  </si>
  <si>
    <t>5.4</t>
  </si>
  <si>
    <t>5.6</t>
  </si>
  <si>
    <t>5.25</t>
  </si>
  <si>
    <t>5.32</t>
  </si>
  <si>
    <t>6.8</t>
  </si>
  <si>
    <t>9.24</t>
  </si>
  <si>
    <t>9.26</t>
  </si>
  <si>
    <t>11.31</t>
  </si>
  <si>
    <t>revize plynoinstalace, tlaková zkouška, vpuštění plynu, vystavení revizní zprávy (2x)</t>
  </si>
  <si>
    <t>oprava rozvodu elektroinstalace</t>
  </si>
  <si>
    <t>výměna spižní skříně včetně polic a žebříku</t>
  </si>
  <si>
    <t>výměna přechodových lišt – délka 80 cm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</si>
  <si>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</si>
  <si>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</si>
  <si>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stržení původního PVC</t>
  </si>
  <si>
    <t>úprava podkladu – nivelace vč. penetrace</t>
  </si>
  <si>
    <t>položení PVC – vyšší zátěž, celoplošně podlepit</t>
  </si>
  <si>
    <t>montáž obvodové soklové plastové lišty včetně doplňků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</si>
  <si>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</si>
  <si>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</si>
  <si>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škrábání stěn,stropů</t>
  </si>
  <si>
    <t>malba dvojnásobná bílá</t>
  </si>
  <si>
    <t>Zhotovení SDK podhledu</t>
  </si>
  <si>
    <t>Vybourání zárubně vč. začištění stávajícího otvoru viz poznámka</t>
  </si>
  <si>
    <t>vybourání keramického obkladu</t>
  </si>
  <si>
    <t>demontáž bytových doplňků, viz poznámka</t>
  </si>
  <si>
    <t>výměna bytového jádra OP 1.11, OP 1.13a, OP 1.13b, dle přiložené PD a rozpočtu</t>
  </si>
  <si>
    <t>celkový úklid po opravách</t>
  </si>
  <si>
    <t>ks</t>
  </si>
  <si>
    <t>m2</t>
  </si>
  <si>
    <t>bm</t>
  </si>
  <si>
    <t>1+1</t>
  </si>
  <si>
    <t>dekor dle linky, lamino min 18 mm</t>
  </si>
  <si>
    <t>z kuchyně do obývacího pokoje</t>
  </si>
  <si>
    <t>dle VOP</t>
  </si>
  <si>
    <t>kuchyň, předsíň</t>
  </si>
  <si>
    <t>nivelit do 15 mm</t>
  </si>
  <si>
    <t>praskliny kolem rámu vstupních bytových dveří</t>
  </si>
  <si>
    <t>předsíň pro vedení el. instalace pro jádro</t>
  </si>
  <si>
    <t>z kuchyně do obýváku</t>
  </si>
  <si>
    <t>vedle kuchyňské linky</t>
  </si>
  <si>
    <t>držák rolet, stávající poličky nad wc a věšáky na prádlo wc+koupelna, věšák, poličky</t>
  </si>
  <si>
    <t>OP 1.13b, 2+1</t>
  </si>
  <si>
    <t>kuchyň, předsíň na čisto</t>
  </si>
  <si>
    <t>1.4.2025 05:33:35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</si>
</sst>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0"/>
  <sheetViews>
    <sheetView showGridLines="0" tabSelected="1" topLeftCell="A14" zoomScale="115" zoomScaleNormal="115" workbookViewId="0">
      <selection activeCell="F27" sqref="F27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2155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111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21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16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45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>
        <v>10000</v>
      </c>
      <c r="G24" s="16">
        <f t="shared" ref="G24:G44" si="0">ROUND(E24*F24, 2)</f>
        <v>10000</v>
      </c>
      <c r="H24" s="33" t="s">
        <v>36</v>
      </c>
      <c r="J24">
        <v>19</v>
      </c>
      <c r="K24"/>
    </row>
    <row r="25" spans="1:11" ht="60" customHeight="1" x14ac:dyDescent="0.25">
      <c r="A25" s="13">
        <v>2</v>
      </c>
      <c r="B25" s="14" t="s">
        <v>55</v>
      </c>
      <c r="C25" s="32" t="s">
        <v>75</v>
      </c>
      <c r="D25" s="15" t="s">
        <v>35</v>
      </c>
      <c r="E25" s="16">
        <v>1</v>
      </c>
      <c r="F25" s="40"/>
      <c r="G25" s="16">
        <f t="shared" si="0"/>
        <v>0</v>
      </c>
      <c r="H25" s="33"/>
      <c r="J25">
        <v>292</v>
      </c>
      <c r="K25"/>
    </row>
    <row r="26" spans="1:11" ht="45" customHeight="1" x14ac:dyDescent="0.25">
      <c r="A26" s="13">
        <v>3</v>
      </c>
      <c r="B26" s="14" t="s">
        <v>56</v>
      </c>
      <c r="C26" s="32" t="s">
        <v>76</v>
      </c>
      <c r="D26" s="15" t="s">
        <v>35</v>
      </c>
      <c r="E26" s="16">
        <v>1</v>
      </c>
      <c r="F26" s="40">
        <v>10000</v>
      </c>
      <c r="G26" s="16">
        <f t="shared" si="0"/>
        <v>10000</v>
      </c>
      <c r="H26" s="33" t="s">
        <v>36</v>
      </c>
      <c r="J26">
        <v>403</v>
      </c>
      <c r="K26"/>
    </row>
    <row r="27" spans="1:11" ht="45" customHeight="1" x14ac:dyDescent="0.25">
      <c r="A27" s="13">
        <v>4</v>
      </c>
      <c r="B27" s="14" t="s">
        <v>57</v>
      </c>
      <c r="C27" s="32" t="s">
        <v>77</v>
      </c>
      <c r="D27" s="15" t="s">
        <v>95</v>
      </c>
      <c r="E27" s="16">
        <v>1</v>
      </c>
      <c r="F27" s="40"/>
      <c r="G27" s="16">
        <f t="shared" si="0"/>
        <v>0</v>
      </c>
      <c r="H27" s="33" t="s">
        <v>99</v>
      </c>
      <c r="J27">
        <v>89</v>
      </c>
      <c r="K27"/>
    </row>
    <row r="28" spans="1:11" ht="30" customHeight="1" x14ac:dyDescent="0.25">
      <c r="A28" s="13">
        <v>5</v>
      </c>
      <c r="B28" s="14" t="s">
        <v>58</v>
      </c>
      <c r="C28" s="32" t="s">
        <v>78</v>
      </c>
      <c r="D28" s="15" t="s">
        <v>95</v>
      </c>
      <c r="E28" s="16">
        <v>1</v>
      </c>
      <c r="F28" s="40"/>
      <c r="G28" s="16">
        <f t="shared" si="0"/>
        <v>0</v>
      </c>
      <c r="H28" s="33" t="s">
        <v>100</v>
      </c>
      <c r="J28">
        <v>120</v>
      </c>
      <c r="K28"/>
    </row>
    <row r="29" spans="1:11" ht="90" customHeight="1" x14ac:dyDescent="0.25">
      <c r="A29" s="13">
        <v>6</v>
      </c>
      <c r="B29" s="14" t="s">
        <v>59</v>
      </c>
      <c r="C29" s="32" t="s">
        <v>79</v>
      </c>
      <c r="D29" s="15" t="s">
        <v>95</v>
      </c>
      <c r="E29" s="16">
        <v>1</v>
      </c>
      <c r="F29" s="40"/>
      <c r="G29" s="16">
        <f t="shared" si="0"/>
        <v>0</v>
      </c>
      <c r="H29" s="33" t="s">
        <v>101</v>
      </c>
      <c r="J29">
        <v>497</v>
      </c>
      <c r="K29"/>
    </row>
    <row r="30" spans="1:11" ht="60" customHeight="1" x14ac:dyDescent="0.25">
      <c r="A30" s="13">
        <v>7</v>
      </c>
      <c r="B30" s="14" t="s">
        <v>60</v>
      </c>
      <c r="C30" s="32" t="s">
        <v>80</v>
      </c>
      <c r="D30" s="15" t="s">
        <v>95</v>
      </c>
      <c r="E30" s="16">
        <v>1</v>
      </c>
      <c r="F30" s="40"/>
      <c r="G30" s="16">
        <f t="shared" si="0"/>
        <v>0</v>
      </c>
      <c r="H30" s="33" t="s">
        <v>101</v>
      </c>
      <c r="J30">
        <v>498</v>
      </c>
      <c r="K30"/>
    </row>
    <row r="31" spans="1:11" ht="30" customHeight="1" x14ac:dyDescent="0.25">
      <c r="A31" s="13">
        <v>8</v>
      </c>
      <c r="B31" s="14" t="s">
        <v>61</v>
      </c>
      <c r="C31" s="32" t="s">
        <v>81</v>
      </c>
      <c r="D31" s="15" t="s">
        <v>96</v>
      </c>
      <c r="E31" s="16">
        <v>12</v>
      </c>
      <c r="F31" s="40"/>
      <c r="G31" s="16">
        <f t="shared" si="0"/>
        <v>0</v>
      </c>
      <c r="H31" s="33" t="s">
        <v>102</v>
      </c>
      <c r="J31">
        <v>148</v>
      </c>
      <c r="K31"/>
    </row>
    <row r="32" spans="1:11" ht="30" customHeight="1" x14ac:dyDescent="0.25">
      <c r="A32" s="13">
        <v>9</v>
      </c>
      <c r="B32" s="14" t="s">
        <v>62</v>
      </c>
      <c r="C32" s="32" t="s">
        <v>82</v>
      </c>
      <c r="D32" s="15" t="s">
        <v>96</v>
      </c>
      <c r="E32" s="16">
        <v>12</v>
      </c>
      <c r="F32" s="40"/>
      <c r="G32" s="16">
        <f t="shared" si="0"/>
        <v>0</v>
      </c>
      <c r="H32" s="33" t="s">
        <v>103</v>
      </c>
      <c r="J32">
        <v>149</v>
      </c>
      <c r="K32"/>
    </row>
    <row r="33" spans="1:11" ht="45" customHeight="1" x14ac:dyDescent="0.25">
      <c r="A33" s="13">
        <v>10</v>
      </c>
      <c r="B33" s="14" t="s">
        <v>63</v>
      </c>
      <c r="C33" s="32" t="s">
        <v>83</v>
      </c>
      <c r="D33" s="15" t="s">
        <v>96</v>
      </c>
      <c r="E33" s="16">
        <v>12</v>
      </c>
      <c r="F33" s="40"/>
      <c r="G33" s="16">
        <f t="shared" si="0"/>
        <v>0</v>
      </c>
      <c r="H33" s="33" t="s">
        <v>102</v>
      </c>
      <c r="J33">
        <v>151</v>
      </c>
      <c r="K33"/>
    </row>
    <row r="34" spans="1:11" ht="45" customHeight="1" x14ac:dyDescent="0.25">
      <c r="A34" s="13">
        <v>11</v>
      </c>
      <c r="B34" s="14" t="s">
        <v>64</v>
      </c>
      <c r="C34" s="32" t="s">
        <v>84</v>
      </c>
      <c r="D34" s="15" t="s">
        <v>97</v>
      </c>
      <c r="E34" s="16">
        <v>30</v>
      </c>
      <c r="F34" s="40"/>
      <c r="G34" s="16">
        <f t="shared" si="0"/>
        <v>0</v>
      </c>
      <c r="H34" s="33" t="s">
        <v>102</v>
      </c>
      <c r="J34">
        <v>153</v>
      </c>
      <c r="K34"/>
    </row>
    <row r="35" spans="1:11" ht="75" customHeight="1" x14ac:dyDescent="0.25">
      <c r="A35" s="13">
        <v>12</v>
      </c>
      <c r="B35" s="14" t="s">
        <v>65</v>
      </c>
      <c r="C35" s="32" t="s">
        <v>85</v>
      </c>
      <c r="D35" s="15" t="s">
        <v>96</v>
      </c>
      <c r="E35" s="16">
        <v>40</v>
      </c>
      <c r="F35" s="40"/>
      <c r="G35" s="16">
        <f t="shared" si="0"/>
        <v>0</v>
      </c>
      <c r="H35" s="33" t="s">
        <v>102</v>
      </c>
      <c r="J35">
        <v>162</v>
      </c>
      <c r="K35"/>
    </row>
    <row r="36" spans="1:11" ht="45" customHeight="1" x14ac:dyDescent="0.25">
      <c r="A36" s="13">
        <v>13</v>
      </c>
      <c r="B36" s="14" t="s">
        <v>66</v>
      </c>
      <c r="C36" s="32" t="s">
        <v>86</v>
      </c>
      <c r="D36" s="15" t="s">
        <v>96</v>
      </c>
      <c r="E36" s="16">
        <v>3</v>
      </c>
      <c r="F36" s="40"/>
      <c r="G36" s="16">
        <f t="shared" si="0"/>
        <v>0</v>
      </c>
      <c r="H36" s="33" t="s">
        <v>104</v>
      </c>
      <c r="J36">
        <v>163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87</v>
      </c>
      <c r="D37" s="15" t="s">
        <v>96</v>
      </c>
      <c r="E37" s="16">
        <v>40</v>
      </c>
      <c r="F37" s="40"/>
      <c r="G37" s="16">
        <f t="shared" si="0"/>
        <v>0</v>
      </c>
      <c r="H37" s="33" t="s">
        <v>102</v>
      </c>
      <c r="J37">
        <v>165</v>
      </c>
      <c r="K37"/>
    </row>
    <row r="38" spans="1:11" ht="30" customHeight="1" x14ac:dyDescent="0.25">
      <c r="A38" s="13">
        <v>15</v>
      </c>
      <c r="B38" s="14" t="s">
        <v>68</v>
      </c>
      <c r="C38" s="32" t="s">
        <v>88</v>
      </c>
      <c r="D38" s="15" t="s">
        <v>96</v>
      </c>
      <c r="E38" s="16">
        <v>40</v>
      </c>
      <c r="F38" s="40"/>
      <c r="G38" s="16">
        <f t="shared" si="0"/>
        <v>0</v>
      </c>
      <c r="H38" s="33" t="s">
        <v>102</v>
      </c>
      <c r="J38">
        <v>167</v>
      </c>
      <c r="K38"/>
    </row>
    <row r="39" spans="1:11" ht="45" customHeight="1" x14ac:dyDescent="0.25">
      <c r="A39" s="34">
        <v>16</v>
      </c>
      <c r="B39" s="35" t="s">
        <v>69</v>
      </c>
      <c r="C39" s="36" t="s">
        <v>89</v>
      </c>
      <c r="D39" s="37" t="s">
        <v>96</v>
      </c>
      <c r="E39" s="38">
        <v>2</v>
      </c>
      <c r="F39" s="40"/>
      <c r="G39" s="38">
        <f t="shared" si="0"/>
        <v>0</v>
      </c>
      <c r="H39" s="39" t="s">
        <v>105</v>
      </c>
      <c r="J39">
        <v>493</v>
      </c>
      <c r="K39"/>
    </row>
    <row r="40" spans="1:11" ht="45" customHeight="1" x14ac:dyDescent="0.25">
      <c r="A40" s="13">
        <v>17</v>
      </c>
      <c r="B40" s="14" t="s">
        <v>70</v>
      </c>
      <c r="C40" s="32" t="s">
        <v>90</v>
      </c>
      <c r="D40" s="15" t="s">
        <v>95</v>
      </c>
      <c r="E40" s="16">
        <v>1</v>
      </c>
      <c r="F40" s="40"/>
      <c r="G40" s="16">
        <f t="shared" si="0"/>
        <v>0</v>
      </c>
      <c r="H40" s="33" t="s">
        <v>106</v>
      </c>
      <c r="J40">
        <v>523</v>
      </c>
      <c r="K40"/>
    </row>
    <row r="41" spans="1:11" ht="30" customHeight="1" x14ac:dyDescent="0.25">
      <c r="A41" s="13">
        <v>18</v>
      </c>
      <c r="B41" s="14" t="s">
        <v>71</v>
      </c>
      <c r="C41" s="32" t="s">
        <v>91</v>
      </c>
      <c r="D41" s="15" t="s">
        <v>96</v>
      </c>
      <c r="E41" s="16">
        <v>2</v>
      </c>
      <c r="F41" s="40"/>
      <c r="G41" s="16">
        <f t="shared" si="0"/>
        <v>0</v>
      </c>
      <c r="H41" s="33" t="s">
        <v>107</v>
      </c>
      <c r="J41">
        <v>176</v>
      </c>
      <c r="K41"/>
    </row>
    <row r="42" spans="1:11" ht="60" customHeight="1" x14ac:dyDescent="0.25">
      <c r="A42" s="13">
        <v>19</v>
      </c>
      <c r="B42" s="14" t="s">
        <v>72</v>
      </c>
      <c r="C42" s="32" t="s">
        <v>92</v>
      </c>
      <c r="D42" s="15" t="s">
        <v>35</v>
      </c>
      <c r="E42" s="16">
        <v>1</v>
      </c>
      <c r="F42" s="40"/>
      <c r="G42" s="16">
        <f t="shared" si="0"/>
        <v>0</v>
      </c>
      <c r="H42" s="33" t="s">
        <v>108</v>
      </c>
      <c r="J42">
        <v>303</v>
      </c>
      <c r="K42"/>
    </row>
    <row r="43" spans="1:11" ht="45" customHeight="1" x14ac:dyDescent="0.25">
      <c r="A43" s="13">
        <v>20</v>
      </c>
      <c r="B43" s="14" t="s">
        <v>73</v>
      </c>
      <c r="C43" s="32" t="s">
        <v>93</v>
      </c>
      <c r="D43" s="15" t="s">
        <v>35</v>
      </c>
      <c r="E43" s="16">
        <v>1</v>
      </c>
      <c r="F43" s="40"/>
      <c r="G43" s="16">
        <f t="shared" si="0"/>
        <v>0</v>
      </c>
      <c r="H43" s="33" t="s">
        <v>109</v>
      </c>
      <c r="J43">
        <v>375</v>
      </c>
      <c r="K43"/>
    </row>
    <row r="44" spans="1:11" ht="30" customHeight="1" x14ac:dyDescent="0.25">
      <c r="A44" s="13">
        <v>21</v>
      </c>
      <c r="B44" s="14" t="s">
        <v>74</v>
      </c>
      <c r="C44" s="32" t="s">
        <v>94</v>
      </c>
      <c r="D44" s="15" t="s">
        <v>98</v>
      </c>
      <c r="E44" s="16">
        <v>1</v>
      </c>
      <c r="F44" s="40"/>
      <c r="G44" s="16">
        <f t="shared" si="0"/>
        <v>0</v>
      </c>
      <c r="H44" s="33" t="s">
        <v>110</v>
      </c>
      <c r="J44">
        <v>307</v>
      </c>
      <c r="K44"/>
    </row>
    <row r="45" spans="1:11" ht="27" customHeight="1" x14ac:dyDescent="0.25">
      <c r="A45" s="44" t="s">
        <v>54</v>
      </c>
      <c r="B45" s="45"/>
      <c r="C45" s="45"/>
      <c r="D45" s="45"/>
      <c r="E45" s="45"/>
      <c r="F45" s="45"/>
      <c r="G45" s="31">
        <f>ROUND(0+G39, 2)</f>
        <v>0</v>
      </c>
      <c r="H45" s="23"/>
      <c r="K45"/>
    </row>
    <row r="46" spans="1:11" ht="27" customHeight="1" x14ac:dyDescent="0.25">
      <c r="A46" s="69" t="s">
        <v>53</v>
      </c>
      <c r="B46" s="70"/>
      <c r="C46" s="70"/>
      <c r="D46" s="70"/>
      <c r="E46" s="70"/>
      <c r="F46" s="70"/>
      <c r="G46" s="12">
        <f>ROUND(0+G24+G25+G26+G27+G28+G29+G30+G31+G32+G33+G34+G35+G36+G37+G38+G40+G41+G42+G43+G44, 2)</f>
        <v>20000</v>
      </c>
      <c r="K46"/>
    </row>
    <row r="47" spans="1:11" ht="27" customHeight="1" x14ac:dyDescent="0.25">
      <c r="A47" s="69" t="s">
        <v>52</v>
      </c>
      <c r="B47" s="70"/>
      <c r="C47" s="70"/>
      <c r="D47" s="70"/>
      <c r="E47" s="70"/>
      <c r="F47" s="70"/>
      <c r="G47" s="12">
        <f>G45+G46</f>
        <v>20000</v>
      </c>
      <c r="K47"/>
    </row>
    <row r="48" spans="1:11" ht="27" customHeight="1" x14ac:dyDescent="0.25">
      <c r="A48" s="68" t="s">
        <v>51</v>
      </c>
      <c r="B48" s="68"/>
      <c r="C48" s="68"/>
      <c r="D48" s="68"/>
      <c r="E48" s="68"/>
      <c r="F48" s="68"/>
      <c r="G48" s="68"/>
      <c r="H48" s="68"/>
      <c r="K48"/>
    </row>
    <row r="49" spans="1:11" ht="27" customHeight="1" x14ac:dyDescent="0.25">
      <c r="A49" s="67" t="s">
        <v>50</v>
      </c>
      <c r="B49" s="67"/>
      <c r="C49" s="67"/>
      <c r="D49" s="67"/>
      <c r="E49" s="67"/>
      <c r="F49" s="67"/>
      <c r="G49" s="67"/>
      <c r="H49" s="67"/>
      <c r="K49"/>
    </row>
    <row r="50" spans="1:11" ht="35.1" customHeight="1" x14ac:dyDescent="0.25">
      <c r="A50" s="27" t="s">
        <v>49</v>
      </c>
      <c r="B50" s="28"/>
      <c r="C50" s="28"/>
      <c r="D50" s="28"/>
      <c r="E50" s="29"/>
      <c r="F50" s="41"/>
      <c r="G50" s="26" t="s">
        <v>48</v>
      </c>
      <c r="H50" s="1"/>
      <c r="K50"/>
    </row>
    <row r="51" spans="1:11" ht="15.75" customHeight="1" x14ac:dyDescent="0.25">
      <c r="A51" s="24"/>
      <c r="B51" s="42" t="s">
        <v>47</v>
      </c>
      <c r="C51" s="42"/>
      <c r="D51" s="42"/>
      <c r="E51" s="42"/>
      <c r="F51" s="43"/>
      <c r="K51"/>
    </row>
    <row r="52" spans="1:11" ht="45" customHeight="1" x14ac:dyDescent="0.25">
      <c r="A52" s="25" t="s">
        <v>46</v>
      </c>
      <c r="B52" s="109" t="s">
        <v>45</v>
      </c>
      <c r="C52" s="109"/>
      <c r="D52" s="109"/>
      <c r="E52" s="109"/>
      <c r="F52" s="110"/>
      <c r="K52"/>
    </row>
    <row r="53" spans="1:11" ht="60" customHeight="1" x14ac:dyDescent="0.25">
      <c r="A53" s="25" t="s">
        <v>44</v>
      </c>
      <c r="B53" s="109" t="s">
        <v>43</v>
      </c>
      <c r="C53" s="109"/>
      <c r="D53" s="109"/>
      <c r="E53" s="109"/>
      <c r="F53" s="110"/>
      <c r="K53"/>
    </row>
    <row r="54" spans="1:11" ht="45" customHeight="1" x14ac:dyDescent="0.25">
      <c r="A54" s="25" t="s">
        <v>42</v>
      </c>
      <c r="B54" s="109" t="s">
        <v>41</v>
      </c>
      <c r="C54" s="109"/>
      <c r="D54" s="109"/>
      <c r="E54" s="109"/>
      <c r="F54" s="110"/>
      <c r="K54"/>
    </row>
    <row r="55" spans="1:11" ht="75" customHeight="1" x14ac:dyDescent="0.25">
      <c r="A55" s="25" t="s">
        <v>40</v>
      </c>
      <c r="B55" s="109" t="s">
        <v>39</v>
      </c>
      <c r="C55" s="109"/>
      <c r="D55" s="109"/>
      <c r="E55" s="109"/>
      <c r="F55" s="110"/>
      <c r="K55"/>
    </row>
    <row r="56" spans="1:11" ht="120" customHeight="1" x14ac:dyDescent="0.25">
      <c r="A56" s="25" t="s">
        <v>38</v>
      </c>
      <c r="B56" s="109" t="s">
        <v>37</v>
      </c>
      <c r="C56" s="109"/>
      <c r="D56" s="109"/>
      <c r="E56" s="109"/>
      <c r="F56" s="110"/>
      <c r="K56"/>
    </row>
    <row r="57" spans="1:11" x14ac:dyDescent="0.25">
      <c r="A57" s="3"/>
      <c r="B57" s="30"/>
      <c r="C57" s="30"/>
      <c r="D57" s="30"/>
      <c r="E57" s="30"/>
      <c r="F57" s="30"/>
    </row>
    <row r="58" spans="1:11" x14ac:dyDescent="0.25">
      <c r="A58" s="3"/>
    </row>
    <row r="59" spans="1:11" x14ac:dyDescent="0.25">
      <c r="A59" s="3"/>
    </row>
    <row r="60" spans="1:11" x14ac:dyDescent="0.25">
      <c r="A60" s="3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</sheetData>
  <sheetProtection password="EB95" sheet="1"/>
  <mergeCells count="42">
    <mergeCell ref="B52:F52"/>
    <mergeCell ref="B53:F53"/>
    <mergeCell ref="B54:F54"/>
    <mergeCell ref="B55:F55"/>
    <mergeCell ref="B56:F56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51:F51"/>
    <mergeCell ref="A45:F45"/>
    <mergeCell ref="D17:G17"/>
    <mergeCell ref="A19:C21"/>
    <mergeCell ref="D20:G20"/>
    <mergeCell ref="D21:G21"/>
    <mergeCell ref="A17:C17"/>
    <mergeCell ref="A18:C18"/>
    <mergeCell ref="D18:G18"/>
    <mergeCell ref="D19:G19"/>
    <mergeCell ref="A49:H49"/>
    <mergeCell ref="A48:H48"/>
    <mergeCell ref="A46:F46"/>
    <mergeCell ref="A47:F47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2025-04-07T06:44:16Z</dcterms:modified>
  <cp:category/>
</cp:coreProperties>
</file>