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codeName="ThisWorkbook"/>
  <mc:AlternateContent xmlns:mc="http://schemas.openxmlformats.org/markup-compatibility/2006">
    <mc:Choice Requires="x15">
      <x15ac:absPath xmlns:x15ac="http://schemas.microsoft.com/office/spreadsheetml/2010/11/ac" url="\\sharejih.mmo.cz\sharejih$\JIH_Users\kornasovakv\Dokumenty\Byty DNS 2017, 2018, 2019, 2020,2021,2022,2023\DNS 2025\Jubilejní 43 byt 5 po Lysáková\"/>
    </mc:Choice>
  </mc:AlternateContent>
  <xr:revisionPtr revIDLastSave="0" documentId="13_ncr:1_{AA0C1486-54EC-4701-9F6C-82643B113F9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</sheets>
  <definedNames>
    <definedName name="_xlnm.Print_Area" localSheetId="0">List1!$A$1:$H$82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9" i="1" l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70" i="1" s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71" i="1" l="1"/>
  <c r="G72" i="1" s="1"/>
</calcChain>
</file>

<file path=xl/sharedStrings.xml><?xml version="1.0" encoding="utf-8"?>
<sst xmlns="http://schemas.openxmlformats.org/spreadsheetml/2006/main" count="233" uniqueCount="189">
  <si>
    <t>Oprava volného bytu č. 5, Jubilejní 43</t>
  </si>
  <si>
    <t>VZ č. 65/2025</t>
  </si>
  <si>
    <t>Odběratel:</t>
  </si>
  <si>
    <t>Příjemce:</t>
  </si>
  <si>
    <t>Statutární město Ostrava</t>
  </si>
  <si>
    <t>Městský obvod Ostrava-Jih</t>
  </si>
  <si>
    <t>Prokešovo náměstí 1803/8</t>
  </si>
  <si>
    <t>Horní 791/3</t>
  </si>
  <si>
    <t>729 30 Ostrava-Moravská Ostrava</t>
  </si>
  <si>
    <t>700 30 Ostrava-Hrabůvka</t>
  </si>
  <si>
    <t>Zhotovitel:</t>
  </si>
  <si>
    <t>Sídlo</t>
  </si>
  <si>
    <t>IČ zhotovitele</t>
  </si>
  <si>
    <t>Předmět zakázky:</t>
  </si>
  <si>
    <t>Část obce</t>
  </si>
  <si>
    <t>Ostrava-Hrabůvka</t>
  </si>
  <si>
    <t>Ulice, č. pop./č. or.</t>
  </si>
  <si>
    <t>Jubilejní 303/43</t>
  </si>
  <si>
    <t>Číslo bytu</t>
  </si>
  <si>
    <t>Velikost bytu</t>
  </si>
  <si>
    <t>0+2</t>
  </si>
  <si>
    <t>Technik</t>
  </si>
  <si>
    <t>Květoslava Kornasová</t>
  </si>
  <si>
    <t>kvetoslava.kornasova@ovajih.cz</t>
  </si>
  <si>
    <t>599 430 152,  603 831 010</t>
  </si>
  <si>
    <t>poř. č.</t>
  </si>
  <si>
    <t>kód položky</t>
  </si>
  <si>
    <t>popis</t>
  </si>
  <si>
    <t>MJ</t>
  </si>
  <si>
    <t>Množství</t>
  </si>
  <si>
    <t>J. cena (CZK)</t>
  </si>
  <si>
    <t>Cena celkem (CZK)</t>
  </si>
  <si>
    <t>Upřesnění</t>
  </si>
  <si>
    <t>1.11</t>
  </si>
  <si>
    <t>elektro revize odběrného místa pro připojení elektroměru, vystavení revizní zprávy (2x)</t>
  </si>
  <si>
    <t>ks</t>
  </si>
  <si>
    <t>2 x revizní zpráva</t>
  </si>
  <si>
    <t>Dodatečné práce: pokud se během prací vyskytne závada nebo nutná dodatečná práce, neprodleně a s dodatečným předstihem před termínem předání díla, toto oznamte příslušnému technikovi volných bytů a to písemnou formou s označením zakázky, ulice, č. pop., č. or., č. bytu a předmět dodatečné práce. Doplňte předmět i o Vámi nabízenou cenu za provedení (konečnou cenu bez DPH, tedy cenu materiálu včetně práce), písemně na e-mail technika. Po případném schválení dodatečných prací bude možné dodatečné práce provést.</t>
  </si>
  <si>
    <t>5</t>
  </si>
  <si>
    <t>Hodinovou sazbu, která se vztahuje k položce 1.19 za "odstranění závad zjištěných při elektrorevizi nebo kontrole el. spotřebičů" a k položce 2.25 za "opravu rozvodu elektroinstalace", uveďte v max. sazbě 300 Kč bez DPH, a to v řádku nad touto tabulkou "Poznámky".</t>
  </si>
  <si>
    <t>4</t>
  </si>
  <si>
    <t>Položka 2.25 	"oprava rozvodu elektroinstalace" bude do celkové ceny díla započtena pevnou max. limitní cenou 10 000 Kč.</t>
  </si>
  <si>
    <t>3</t>
  </si>
  <si>
    <t>Položka 1.19 "odstranění závad zjištěných při elektro revizi nebo kontrole el.spotřebičů" bude do celkové ceny díla započtena pevnou max. limitní cenou 10 000 Kč.</t>
  </si>
  <si>
    <t>2</t>
  </si>
  <si>
    <t>Veškeré práce budou provedeny v souladu se zadávacími a Všeobecnými obchodními podmínkami</t>
  </si>
  <si>
    <t>1</t>
  </si>
  <si>
    <t>Poznámky</t>
  </si>
  <si>
    <t xml:space="preserve"> / hod</t>
  </si>
  <si>
    <t>Uveďte Vaši hodinovou sazbu:</t>
  </si>
  <si>
    <t>V opačném případě nebude nabídka akceptována.</t>
  </si>
  <si>
    <t>Vyplňte jen modře označené sloupce. Kalkulaci odešlete zpět v tabulkovém formátu (např. XLSx).</t>
  </si>
  <si>
    <t>Cena celkem bez DPH</t>
  </si>
  <si>
    <t>Neinvestiční výdaje</t>
  </si>
  <si>
    <t>Investiční výdaje</t>
  </si>
  <si>
    <t>1.19</t>
  </si>
  <si>
    <t>1.22</t>
  </si>
  <si>
    <t>3.1</t>
  </si>
  <si>
    <t>3.5</t>
  </si>
  <si>
    <t>3.6</t>
  </si>
  <si>
    <t>3.7</t>
  </si>
  <si>
    <t>3.15</t>
  </si>
  <si>
    <t>3.16</t>
  </si>
  <si>
    <t>3.17</t>
  </si>
  <si>
    <t>3.19</t>
  </si>
  <si>
    <t>3.22</t>
  </si>
  <si>
    <t>3.26</t>
  </si>
  <si>
    <t>3.31</t>
  </si>
  <si>
    <t>3.33</t>
  </si>
  <si>
    <t>3.34</t>
  </si>
  <si>
    <t>3.39</t>
  </si>
  <si>
    <t>3.54</t>
  </si>
  <si>
    <t>3.67</t>
  </si>
  <si>
    <t>3.69</t>
  </si>
  <si>
    <t>3.82</t>
  </si>
  <si>
    <t>3.83</t>
  </si>
  <si>
    <t>3.91</t>
  </si>
  <si>
    <t>3.116</t>
  </si>
  <si>
    <t>3.145</t>
  </si>
  <si>
    <t>3.162</t>
  </si>
  <si>
    <t>3.177</t>
  </si>
  <si>
    <t>3.201</t>
  </si>
  <si>
    <t>3.212</t>
  </si>
  <si>
    <t>3.214</t>
  </si>
  <si>
    <t>4.9</t>
  </si>
  <si>
    <t>4.11</t>
  </si>
  <si>
    <t>4.16</t>
  </si>
  <si>
    <t>4.17</t>
  </si>
  <si>
    <t>4.24</t>
  </si>
  <si>
    <t>4.25</t>
  </si>
  <si>
    <t>5.6</t>
  </si>
  <si>
    <t>6.14</t>
  </si>
  <si>
    <t>6.15</t>
  </si>
  <si>
    <t>7.9</t>
  </si>
  <si>
    <t>7.11</t>
  </si>
  <si>
    <t>7.14</t>
  </si>
  <si>
    <t>7.16</t>
  </si>
  <si>
    <t>7.29</t>
  </si>
  <si>
    <t>9.2</t>
  </si>
  <si>
    <t>11.36</t>
  </si>
  <si>
    <t>odstranění závad zjištěných při elektro revizi nebo kontrole el. spotřebičů</t>
  </si>
  <si>
    <t>revize elektroinstalace a elektrických spotřebičů bytu</t>
  </si>
  <si>
    <t>výměna wc kombi</t>
  </si>
  <si>
    <t>výměna pancéřové hadičky</t>
  </si>
  <si>
    <t>výměna rohového ventilu</t>
  </si>
  <si>
    <t>výměna umyvadla včetně příslušenství</t>
  </si>
  <si>
    <t>výměna sprchové vaničky</t>
  </si>
  <si>
    <t>obezdění sprchové vaničky</t>
  </si>
  <si>
    <t>obložení sprchové vaničky</t>
  </si>
  <si>
    <t>výměna zástěny do sprchového koutu</t>
  </si>
  <si>
    <t>výměna baterie dřezové stojánkové pákové</t>
  </si>
  <si>
    <t>výměna baterie umyvadlové stojánkové pákové</t>
  </si>
  <si>
    <t>výměna baterie sprchové nástěnné R100</t>
  </si>
  <si>
    <t>výměna dřezu nerez včetně příslušenství</t>
  </si>
  <si>
    <t>výměna pračkového ventilu</t>
  </si>
  <si>
    <t>výměna kuchyňské linky atypický rozměr, viz poznámka</t>
  </si>
  <si>
    <t>výměna vnitřních dveří – plné 60 cm</t>
  </si>
  <si>
    <t>výměna dveřního prahu – délka 60 cm</t>
  </si>
  <si>
    <t>výměna dveřního prahu – délka 80 cm</t>
  </si>
  <si>
    <t>výměna dveřního kování</t>
  </si>
  <si>
    <t>výměna zámku u dveří</t>
  </si>
  <si>
    <t>výměna celého okna</t>
  </si>
  <si>
    <t>výměna dřezové desky atypický rozměr, vč. ukončovacích lišt - viz poznámka</t>
  </si>
  <si>
    <t>přebroušení a lakování stávajících dveřních prahů vč. demontáže a zpětné montáže, viz poznámka</t>
  </si>
  <si>
    <t>dodávka a montáž digestoře recirkulační</t>
  </si>
  <si>
    <t>výměna dřezového sifonu</t>
  </si>
  <si>
    <t>Dodání a montáž vestavné elektrické trouby s ventilátorem, energetická třída min. A</t>
  </si>
  <si>
    <t>výměna vnitřních dveří – prosklené 3/3 sklo svislý pruh, 80 cm</t>
  </si>
  <si>
    <t>výměna a montáž elektrické varné desky vestavné vč. dodávky, energ. tř. A - viz poznámka</t>
  </si>
  <si>
    <t>odstranění plovoucí podlahy</t>
  </si>
  <si>
    <t xml:space="preserve">položení 2 vrstev OSB desek včetně parozábrany- separační folie </t>
  </si>
  <si>
    <t>odstranění desek OSB podlahy</t>
  </si>
  <si>
    <t>výměna okrajových lišt plovoucí/vinylové podlahy</t>
  </si>
  <si>
    <t>položení zámkové vinylové podlahy, včetně podložky</t>
  </si>
  <si>
    <t>oprava/výměna hydroizolace</t>
  </si>
  <si>
    <t>malba dvojnásobná bílá</t>
  </si>
  <si>
    <t>vybourání dlažby</t>
  </si>
  <si>
    <t>vybourání soklíku</t>
  </si>
  <si>
    <t>nátěr oken vnitřních rámů</t>
  </si>
  <si>
    <t>nátěr radiátorů</t>
  </si>
  <si>
    <t>nátěr zárubní – šířka 60 cm</t>
  </si>
  <si>
    <t>nátěr zárubní – šířka 80 cm</t>
  </si>
  <si>
    <t>nátěr interiérových prvků, viz poznámka</t>
  </si>
  <si>
    <t>opravy a seřízení dřevěných oken, viz poznámka</t>
  </si>
  <si>
    <t>celkový úklid po opravách</t>
  </si>
  <si>
    <t>soubor</t>
  </si>
  <si>
    <t>m2</t>
  </si>
  <si>
    <t>m</t>
  </si>
  <si>
    <t>bm</t>
  </si>
  <si>
    <t xml:space="preserve">položku naceňte dle tabulky níže "Poznámky" </t>
  </si>
  <si>
    <t>s duálním splachováním min. výška 40 cm včetně odpadu novodur a manžety</t>
  </si>
  <si>
    <t xml:space="preserve">55 cm s keramickou polo nohou  sifon s odtokem clic-clac </t>
  </si>
  <si>
    <t>keramická čtvrtkruhová 90 x 90 se zápachovou uzávěrou a odtokem clic-clac s úpravou odpadu</t>
  </si>
  <si>
    <t>bílým obkladem</t>
  </si>
  <si>
    <t>čtvrtkruhová posuvné dveře čiré sklo o tl. min. 5 mm rám broušený hliník,</t>
  </si>
  <si>
    <t>pákové včetně příslušenství se zárukou min. 5 let s vyměnitelnou kartuší</t>
  </si>
  <si>
    <t>pákové včetně příslušenství a posuvného tyčového držáku na hadici se zárukou min. 5 let s vyměnitelnou kartuší</t>
  </si>
  <si>
    <t>s odkapnou plochou  uzavírací vtok clic - clac a otvorem pro stojánkovou baterii</t>
  </si>
  <si>
    <t>v KOU pro AP, v KUCH pro myčku</t>
  </si>
  <si>
    <t>1,90m tl.lamina 18mm, zachovat stejné členění, včetně skříňky nad digestoř a pro vestavné spotřebiče, korpusy barva bílá hrany ABS, kování úchyty vodorovné tyčové al. matný, zavírače zásuvek a dvířek s měkkým dorazem, horní skříňky odsadit o 15 mm od stěny, (dna a stropy korpusů kratší než boky) tak, aby vznikla odvětrávaná mezera. Spodní skříňky usadit na nožkách s oddělávací lištou - ukončená transparentní lištou a větracími nerezovými mřížkami. Linku osadit od zdi. ve spodní části výsuvný díl pro umístění myčky včetně dopojení vody a odpadu - dekor odsouhlasit s objednatelem</t>
  </si>
  <si>
    <t>KOUPELNA 60/L - povrchová úprava HDF-CPL laminát, dle výběru objednatele</t>
  </si>
  <si>
    <t xml:space="preserve">KOUP dubový lakovaný </t>
  </si>
  <si>
    <t xml:space="preserve">OP s Kuchyní, LO dubový lakovaný </t>
  </si>
  <si>
    <t>LO, OP s kuchyní -  (kov, nerez, mat, KOU = WC zámek, ostatní = dozický klíč)</t>
  </si>
  <si>
    <t>LO, OP s kuchyní, KOUP</t>
  </si>
  <si>
    <t>v KUCH atypické dřevěné dvoukřídlové obloukové o rozměru 1140 x 1780 mm EURO IV 78 s izolačním trojsklem a ventilací, vč. parapetní desky včetně zednického zapravení, nátěr syntetickým lakem s vrchním emailováním barva bílá - RAL 1013 (před výměnou nutné zaměření okna)</t>
  </si>
  <si>
    <t>1,90  m  tl. 38mm  (s otvorem pro vestavnou varnou desku), ukončovací lišta u obkladu po obvodu desky a boční hrana v hliníkovém provedení (dekor odsouhlasit objednatelem)</t>
  </si>
  <si>
    <t>u vstupních bytových dveří 80 cm</t>
  </si>
  <si>
    <t xml:space="preserve">černá výsuvná včetně doložení obkladu až k digestoři (sladit se stávajícím obkladem) </t>
  </si>
  <si>
    <t xml:space="preserve">s vývodem pro myčku v KU včetně výměny odpadu (novodur/  </t>
  </si>
  <si>
    <t>černá, dle VOP</t>
  </si>
  <si>
    <t>do OP s kuchyní 80/L a do Ložnice 80/P povrchová úprava HDF-CPL laminát, dle výběru objednatele</t>
  </si>
  <si>
    <t xml:space="preserve">část pokoje s kuchyní a Ložnice zámkový spoj Stávající podklad cetris desky </t>
  </si>
  <si>
    <t xml:space="preserve">2x12 mm část pokoje s kuchyní a Ložnice včetně podložky včetně opravy rastru </t>
  </si>
  <si>
    <t>stávající podlahové desky CETRIS 24 mm</t>
  </si>
  <si>
    <t xml:space="preserve">v dekoru podlahy po celém obvodu v pokoji s kuchyní a ložnici i kolem trámů a komínu lišty nekotvit ke stěnám ale k podlaze  </t>
  </si>
  <si>
    <t>v pokoji s kuchyní a ložnicí tl. 4,5mm nášlapná vrstva 0,7mm dekor dřevo(dekor odsouhlasit objednatelem)</t>
  </si>
  <si>
    <t>v koupelně před montáží nové sprchové vaničky podlaha i stěny</t>
  </si>
  <si>
    <t xml:space="preserve">otěruvzdorná část za KU linkou  a ostění po výměně okna  </t>
  </si>
  <si>
    <t xml:space="preserve">v části kuchyně i pod KU-linkou </t>
  </si>
  <si>
    <t>v části kuchyně kolem dlažby včetně zednického zapravení a výmalby</t>
  </si>
  <si>
    <t xml:space="preserve">6ks PO s Kuch. a LO o rozměru 0,70 x 1,20, 1ks KOUP. rozměru 0,50 x 0,70 dřevěných střešních VELUX oken hnědá barva včetně přebroušení, vytmelení defektů ošetření dřeva napouštědlem základní a vrchní nátěr </t>
  </si>
  <si>
    <t xml:space="preserve">deskové v pokoji s kuchyní, LO,  KOUP barva bílá určená speciálně na radiátory (např. RADBAL S 2119) </t>
  </si>
  <si>
    <t xml:space="preserve">skládaných dřevěných obložkových 0,10x0,15x0,10, barva bílá RAL 9010 </t>
  </si>
  <si>
    <t>OP s KU a Ložnice  skládaných dřevěných obložkových 0,10x0,20x0,10, a u vstupních byt. dveří 0,10 x 0,25 x 0,10 barva bílá RAL 9010</t>
  </si>
  <si>
    <t>celý byt - trámy a sloupy transparentním protipožárním nátěrem např. DEXARYL nebo FLAMGARD včetně přebroušení (cca. 20 m2) s doložením osvědčení a certifikátu o provedeném nátěru</t>
  </si>
  <si>
    <t>dřevěných VELUX oken  v celém bytě  včetně výměny těsnění</t>
  </si>
  <si>
    <t>včetně umytí oken</t>
  </si>
  <si>
    <t>7.4.2025 13:18:23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</si>
</sst>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rgb="FF000000"/>
      <name val="Calibri"/>
      <scheme val="minor"/>
    </font>
    <font>
      <b/>
      <sz val="12"/>
      <color rgb="FF000000"/>
      <name val="Calibri"/>
      <scheme val="minor"/>
    </font>
    <font>
      <b/>
      <sz val="11"/>
      <color rgb="FF000000"/>
      <name val="Calibri"/>
      <scheme val="minor"/>
    </font>
    <font>
      <b/>
      <sz val="11"/>
      <color rgb="FFFFFFFF"/>
      <name val="Calibri"/>
      <scheme val="minor"/>
    </font>
    <font>
      <b/>
      <sz val="18"/>
      <color rgb="FF000000"/>
      <name val="Calibri"/>
      <scheme val="minor"/>
    </font>
    <font>
      <sz val="14"/>
      <color rgb="FF000000"/>
      <name val="Calibri"/>
      <scheme val="minor"/>
    </font>
    <font>
      <b/>
      <sz val="14"/>
      <color rgb="FF000000"/>
      <name val="Calibri"/>
      <scheme val="minor"/>
    </font>
    <font>
      <u/>
      <sz val="11"/>
      <color rgb="FF0000FF"/>
      <name val="Calibri"/>
    </font>
    <font>
      <b/>
      <sz val="16"/>
      <color rgb="FF00CCFF"/>
      <name val="Calibri"/>
      <scheme val="minor"/>
    </font>
    <font>
      <sz val="16"/>
      <color rgb="FF00CCFF"/>
      <name val="Calibri"/>
      <scheme val="minor"/>
    </font>
    <font>
      <sz val="11"/>
      <color rgb="FFFFFFFF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CCFF"/>
        <bgColor rgb="FFFFFFFF"/>
      </patternFill>
    </fill>
    <fill>
      <patternFill patternType="solid">
        <fgColor rgb="FFFFF000"/>
        <bgColor rgb="FFFFFFFF"/>
      </patternFill>
    </fill>
    <fill>
      <patternFill patternType="solid">
        <fgColor rgb="FFFFF000"/>
        <bgColor rgb="FFFFFFFF"/>
      </patternFill>
    </fill>
  </fills>
  <borders count="49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thick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11">
    <xf numFmtId="0" fontId="0" fillId="0" borderId="0" xfId="0"/>
    <xf numFmtId="0" fontId="0" fillId="2" borderId="0" xfId="0" applyFill="1"/>
    <xf numFmtId="49" fontId="0" fillId="2" borderId="1" xfId="0" applyNumberFormat="1" applyFill="1" applyBorder="1"/>
    <xf numFmtId="49" fontId="0" fillId="2" borderId="0" xfId="0" applyNumberFormat="1" applyFill="1" applyAlignment="1">
      <alignment horizontal="center"/>
    </xf>
    <xf numFmtId="49" fontId="0" fillId="2" borderId="0" xfId="0" applyNumberFormat="1" applyFill="1"/>
    <xf numFmtId="4" fontId="0" fillId="2" borderId="0" xfId="0" applyNumberFormat="1" applyFill="1" applyAlignment="1">
      <alignment horizontal="right"/>
    </xf>
    <xf numFmtId="49" fontId="0" fillId="2" borderId="2" xfId="0" applyNumberFormat="1" applyFill="1" applyBorder="1"/>
    <xf numFmtId="0" fontId="0" fillId="2" borderId="3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49" fontId="0" fillId="2" borderId="4" xfId="0" applyNumberFormat="1" applyFill="1" applyBorder="1"/>
    <xf numFmtId="49" fontId="0" fillId="2" borderId="5" xfId="0" applyNumberFormat="1" applyFill="1" applyBorder="1"/>
    <xf numFmtId="0" fontId="0" fillId="2" borderId="0" xfId="0" applyFill="1" applyAlignment="1">
      <alignment horizontal="center"/>
    </xf>
    <xf numFmtId="4" fontId="1" fillId="2" borderId="6" xfId="0" applyNumberFormat="1" applyFont="1" applyFill="1" applyBorder="1" applyAlignment="1">
      <alignment horizontal="right" vertical="center"/>
    </xf>
    <xf numFmtId="49" fontId="0" fillId="2" borderId="7" xfId="0" applyNumberFormat="1" applyFill="1" applyBorder="1" applyAlignment="1">
      <alignment horizontal="center" vertical="center" wrapText="1"/>
    </xf>
    <xf numFmtId="49" fontId="0" fillId="2" borderId="8" xfId="0" applyNumberForma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4" fontId="0" fillId="2" borderId="8" xfId="0" applyNumberFormat="1" applyFill="1" applyBorder="1" applyAlignment="1">
      <alignment horizontal="right" vertical="center" wrapText="1"/>
    </xf>
    <xf numFmtId="49" fontId="2" fillId="2" borderId="9" xfId="0" applyNumberFormat="1" applyFont="1" applyFill="1" applyBorder="1" applyAlignment="1">
      <alignment horizontal="center" vertical="center" wrapText="1"/>
    </xf>
    <xf numFmtId="49" fontId="2" fillId="2" borderId="10" xfId="0" applyNumberFormat="1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4" fontId="2" fillId="2" borderId="10" xfId="0" applyNumberFormat="1" applyFont="1" applyFill="1" applyBorder="1" applyAlignment="1">
      <alignment horizontal="center" vertical="center" wrapText="1"/>
    </xf>
    <xf numFmtId="4" fontId="3" fillId="3" borderId="10" xfId="0" applyNumberFormat="1" applyFont="1" applyFill="1" applyBorder="1" applyAlignment="1">
      <alignment horizontal="center" vertical="center" wrapText="1"/>
    </xf>
    <xf numFmtId="49" fontId="2" fillId="2" borderId="11" xfId="0" applyNumberFormat="1" applyFont="1" applyFill="1" applyBorder="1" applyAlignment="1">
      <alignment horizontal="center" vertical="center" wrapText="1"/>
    </xf>
    <xf numFmtId="49" fontId="0" fillId="2" borderId="12" xfId="0" applyNumberFormat="1" applyFill="1" applyBorder="1"/>
    <xf numFmtId="49" fontId="0" fillId="2" borderId="9" xfId="0" applyNumberFormat="1" applyFill="1" applyBorder="1" applyAlignment="1">
      <alignment horizontal="center"/>
    </xf>
    <xf numFmtId="49" fontId="0" fillId="2" borderId="13" xfId="0" applyNumberFormat="1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2" fillId="2" borderId="16" xfId="0" applyFont="1" applyFill="1" applyBorder="1" applyAlignment="1">
      <alignment vertical="center"/>
    </xf>
    <xf numFmtId="0" fontId="2" fillId="2" borderId="17" xfId="0" applyFont="1" applyFill="1" applyBorder="1" applyAlignment="1">
      <alignment vertical="center"/>
    </xf>
    <xf numFmtId="0" fontId="2" fillId="2" borderId="18" xfId="0" applyFont="1" applyFill="1" applyBorder="1" applyAlignment="1">
      <alignment vertical="center"/>
    </xf>
    <xf numFmtId="49" fontId="0" fillId="2" borderId="12" xfId="0" applyNumberFormat="1" applyFill="1" applyBorder="1" applyAlignment="1">
      <alignment wrapText="1"/>
    </xf>
    <xf numFmtId="4" fontId="1" fillId="4" borderId="6" xfId="0" applyNumberFormat="1" applyFont="1" applyFill="1" applyBorder="1" applyAlignment="1">
      <alignment horizontal="right" vertical="center"/>
    </xf>
    <xf numFmtId="0" fontId="0" fillId="2" borderId="8" xfId="0" applyFill="1" applyBorder="1" applyAlignment="1">
      <alignment horizontal="left" vertical="center" wrapText="1"/>
    </xf>
    <xf numFmtId="49" fontId="0" fillId="2" borderId="19" xfId="0" applyNumberFormat="1" applyFill="1" applyBorder="1" applyAlignment="1">
      <alignment vertical="center" wrapText="1"/>
    </xf>
    <xf numFmtId="49" fontId="0" fillId="5" borderId="7" xfId="0" applyNumberFormat="1" applyFill="1" applyBorder="1" applyAlignment="1">
      <alignment horizontal="center" vertical="center" wrapText="1"/>
    </xf>
    <xf numFmtId="49" fontId="0" fillId="5" borderId="8" xfId="0" applyNumberFormat="1" applyFill="1" applyBorder="1" applyAlignment="1">
      <alignment horizontal="center" vertical="center" wrapText="1"/>
    </xf>
    <xf numFmtId="0" fontId="0" fillId="5" borderId="8" xfId="0" applyFill="1" applyBorder="1" applyAlignment="1">
      <alignment horizontal="left" vertical="center" wrapText="1"/>
    </xf>
    <xf numFmtId="0" fontId="0" fillId="5" borderId="8" xfId="0" applyFill="1" applyBorder="1" applyAlignment="1">
      <alignment horizontal="center" vertical="center" wrapText="1"/>
    </xf>
    <xf numFmtId="4" fontId="0" fillId="5" borderId="8" xfId="0" applyNumberFormat="1" applyFill="1" applyBorder="1" applyAlignment="1">
      <alignment horizontal="right" vertical="center" wrapText="1"/>
    </xf>
    <xf numFmtId="49" fontId="0" fillId="5" borderId="19" xfId="0" applyNumberFormat="1" applyFill="1" applyBorder="1" applyAlignment="1">
      <alignment vertical="center" wrapText="1"/>
    </xf>
    <xf numFmtId="4" fontId="10" fillId="3" borderId="8" xfId="0" applyNumberFormat="1" applyFont="1" applyFill="1" applyBorder="1" applyAlignment="1" applyProtection="1">
      <alignment horizontal="right" vertical="center" wrapText="1"/>
      <protection locked="0"/>
    </xf>
    <xf numFmtId="4" fontId="10" fillId="3" borderId="20" xfId="0" applyNumberFormat="1" applyFont="1" applyFill="1" applyBorder="1" applyAlignment="1" applyProtection="1">
      <alignment horizontal="right" vertical="center"/>
      <protection locked="0"/>
    </xf>
    <xf numFmtId="0" fontId="0" fillId="2" borderId="14" xfId="0" applyFill="1" applyBorder="1" applyAlignment="1">
      <alignment horizontal="justify" vertical="center" wrapText="1"/>
    </xf>
    <xf numFmtId="0" fontId="0" fillId="2" borderId="15" xfId="0" applyFill="1" applyBorder="1" applyAlignment="1">
      <alignment horizontal="justify" vertical="center" wrapText="1"/>
    </xf>
    <xf numFmtId="49" fontId="0" fillId="2" borderId="8" xfId="0" applyNumberFormat="1" applyFill="1" applyBorder="1" applyAlignment="1">
      <alignment horizontal="left"/>
    </xf>
    <xf numFmtId="49" fontId="0" fillId="2" borderId="19" xfId="0" applyNumberFormat="1" applyFill="1" applyBorder="1" applyAlignment="1">
      <alignment horizontal="left"/>
    </xf>
    <xf numFmtId="49" fontId="0" fillId="2" borderId="20" xfId="0" applyNumberFormat="1" applyFill="1" applyBorder="1" applyAlignment="1">
      <alignment horizontal="left"/>
    </xf>
    <xf numFmtId="49" fontId="0" fillId="2" borderId="21" xfId="0" applyNumberFormat="1" applyFill="1" applyBorder="1" applyAlignment="1">
      <alignment horizontal="left"/>
    </xf>
    <xf numFmtId="49" fontId="0" fillId="2" borderId="22" xfId="0" applyNumberFormat="1" applyFill="1" applyBorder="1" applyAlignment="1">
      <alignment horizontal="left"/>
    </xf>
    <xf numFmtId="49" fontId="0" fillId="2" borderId="23" xfId="0" applyNumberFormat="1" applyFill="1" applyBorder="1" applyAlignment="1">
      <alignment horizontal="left"/>
    </xf>
    <xf numFmtId="49" fontId="0" fillId="2" borderId="24" xfId="0" applyNumberFormat="1" applyFill="1" applyBorder="1" applyAlignment="1">
      <alignment horizontal="left"/>
    </xf>
    <xf numFmtId="49" fontId="3" fillId="3" borderId="8" xfId="0" applyNumberFormat="1" applyFont="1" applyFill="1" applyBorder="1" applyAlignment="1" applyProtection="1">
      <alignment horizontal="left"/>
      <protection locked="0"/>
    </xf>
    <xf numFmtId="49" fontId="3" fillId="3" borderId="8" xfId="0" applyNumberFormat="1" applyFont="1" applyFill="1" applyBorder="1" applyAlignment="1">
      <alignment horizontal="left"/>
    </xf>
    <xf numFmtId="49" fontId="3" fillId="3" borderId="19" xfId="0" applyNumberFormat="1" applyFont="1" applyFill="1" applyBorder="1" applyAlignment="1">
      <alignment horizontal="left"/>
    </xf>
    <xf numFmtId="49" fontId="2" fillId="2" borderId="25" xfId="0" applyNumberFormat="1" applyFont="1" applyFill="1" applyBorder="1" applyAlignment="1">
      <alignment horizontal="left"/>
    </xf>
    <xf numFmtId="49" fontId="2" fillId="2" borderId="26" xfId="0" applyNumberFormat="1" applyFont="1" applyFill="1" applyBorder="1" applyAlignment="1">
      <alignment horizontal="left"/>
    </xf>
    <xf numFmtId="49" fontId="2" fillId="2" borderId="27" xfId="0" applyNumberFormat="1" applyFont="1" applyFill="1" applyBorder="1" applyAlignment="1">
      <alignment horizontal="left"/>
    </xf>
    <xf numFmtId="49" fontId="0" fillId="2" borderId="13" xfId="0" applyNumberFormat="1" applyFill="1" applyBorder="1" applyAlignment="1">
      <alignment horizontal="left"/>
    </xf>
    <xf numFmtId="49" fontId="0" fillId="2" borderId="14" xfId="0" applyNumberFormat="1" applyFill="1" applyBorder="1" applyAlignment="1">
      <alignment horizontal="left"/>
    </xf>
    <xf numFmtId="49" fontId="0" fillId="2" borderId="7" xfId="0" applyNumberFormat="1" applyFill="1" applyBorder="1" applyAlignment="1">
      <alignment horizontal="left"/>
    </xf>
    <xf numFmtId="49" fontId="0" fillId="2" borderId="28" xfId="0" applyNumberFormat="1" applyFill="1" applyBorder="1" applyAlignment="1">
      <alignment horizontal="left"/>
    </xf>
    <xf numFmtId="49" fontId="3" fillId="3" borderId="27" xfId="0" applyNumberFormat="1" applyFont="1" applyFill="1" applyBorder="1" applyAlignment="1" applyProtection="1">
      <alignment horizontal="left"/>
      <protection locked="0"/>
    </xf>
    <xf numFmtId="49" fontId="3" fillId="3" borderId="29" xfId="0" applyNumberFormat="1" applyFont="1" applyFill="1" applyBorder="1" applyAlignment="1">
      <alignment horizontal="left"/>
    </xf>
    <xf numFmtId="49" fontId="3" fillId="3" borderId="30" xfId="0" applyNumberFormat="1" applyFont="1" applyFill="1" applyBorder="1" applyAlignment="1">
      <alignment horizontal="left"/>
    </xf>
    <xf numFmtId="49" fontId="2" fillId="2" borderId="31" xfId="0" applyNumberFormat="1" applyFont="1" applyFill="1" applyBorder="1" applyAlignment="1">
      <alignment horizontal="left"/>
    </xf>
    <xf numFmtId="49" fontId="2" fillId="2" borderId="29" xfId="0" applyNumberFormat="1" applyFont="1" applyFill="1" applyBorder="1" applyAlignment="1">
      <alignment horizontal="left"/>
    </xf>
    <xf numFmtId="49" fontId="2" fillId="2" borderId="30" xfId="0" applyNumberFormat="1" applyFont="1" applyFill="1" applyBorder="1" applyAlignment="1">
      <alignment horizontal="left"/>
    </xf>
    <xf numFmtId="49" fontId="3" fillId="3" borderId="14" xfId="0" applyNumberFormat="1" applyFont="1" applyFill="1" applyBorder="1" applyAlignment="1" applyProtection="1">
      <alignment horizontal="left"/>
      <protection locked="0"/>
    </xf>
    <xf numFmtId="49" fontId="3" fillId="3" borderId="14" xfId="0" applyNumberFormat="1" applyFont="1" applyFill="1" applyBorder="1" applyAlignment="1">
      <alignment horizontal="left"/>
    </xf>
    <xf numFmtId="49" fontId="3" fillId="3" borderId="15" xfId="0" applyNumberFormat="1" applyFont="1" applyFill="1" applyBorder="1" applyAlignment="1">
      <alignment horizontal="left"/>
    </xf>
    <xf numFmtId="0" fontId="4" fillId="2" borderId="4" xfId="0" applyFont="1" applyFill="1" applyBorder="1" applyAlignment="1">
      <alignment horizontal="center"/>
    </xf>
    <xf numFmtId="0" fontId="4" fillId="2" borderId="32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33" xfId="0" applyFont="1" applyFill="1" applyBorder="1" applyAlignment="1">
      <alignment horizontal="center"/>
    </xf>
    <xf numFmtId="49" fontId="0" fillId="2" borderId="1" xfId="0" applyNumberFormat="1" applyFill="1" applyBorder="1" applyAlignment="1">
      <alignment horizontal="left"/>
    </xf>
    <xf numFmtId="49" fontId="0" fillId="2" borderId="0" xfId="0" applyNumberFormat="1" applyFill="1" applyAlignment="1">
      <alignment horizontal="left"/>
    </xf>
    <xf numFmtId="0" fontId="0" fillId="2" borderId="0" xfId="0" applyFill="1" applyAlignment="1">
      <alignment horizontal="left" vertical="center"/>
    </xf>
    <xf numFmtId="0" fontId="2" fillId="2" borderId="26" xfId="0" applyFont="1" applyFill="1" applyBorder="1" applyAlignment="1">
      <alignment horizontal="left" vertical="center"/>
    </xf>
    <xf numFmtId="0" fontId="2" fillId="2" borderId="34" xfId="0" applyFont="1" applyFill="1" applyBorder="1" applyAlignment="1">
      <alignment horizontal="left" vertical="center"/>
    </xf>
    <xf numFmtId="0" fontId="0" fillId="2" borderId="20" xfId="0" applyFill="1" applyBorder="1" applyAlignment="1">
      <alignment horizontal="left" vertical="center"/>
    </xf>
    <xf numFmtId="0" fontId="0" fillId="2" borderId="21" xfId="0" applyFill="1" applyBorder="1" applyAlignment="1">
      <alignment horizontal="left" vertical="center"/>
    </xf>
    <xf numFmtId="0" fontId="0" fillId="2" borderId="14" xfId="0" applyFill="1" applyBorder="1" applyAlignment="1">
      <alignment horizontal="left" vertical="center"/>
    </xf>
    <xf numFmtId="0" fontId="0" fillId="2" borderId="15" xfId="0" applyFill="1" applyBorder="1" applyAlignment="1">
      <alignment horizontal="left" vertical="center"/>
    </xf>
    <xf numFmtId="0" fontId="5" fillId="2" borderId="35" xfId="0" applyFont="1" applyFill="1" applyBorder="1" applyAlignment="1">
      <alignment horizontal="center" vertical="center"/>
    </xf>
    <xf numFmtId="0" fontId="5" fillId="2" borderId="36" xfId="0" applyFont="1" applyFill="1" applyBorder="1" applyAlignment="1">
      <alignment horizontal="center" vertical="center"/>
    </xf>
    <xf numFmtId="49" fontId="0" fillId="2" borderId="32" xfId="0" applyNumberFormat="1" applyFill="1" applyBorder="1" applyAlignment="1">
      <alignment horizontal="center"/>
    </xf>
    <xf numFmtId="49" fontId="0" fillId="2" borderId="33" xfId="0" applyNumberFormat="1" applyFill="1" applyBorder="1" applyAlignment="1">
      <alignment horizontal="center"/>
    </xf>
    <xf numFmtId="49" fontId="6" fillId="4" borderId="4" xfId="0" applyNumberFormat="1" applyFont="1" applyFill="1" applyBorder="1" applyAlignment="1">
      <alignment horizontal="left" vertical="center"/>
    </xf>
    <xf numFmtId="49" fontId="6" fillId="4" borderId="32" xfId="0" applyNumberFormat="1" applyFont="1" applyFill="1" applyBorder="1" applyAlignment="1">
      <alignment horizontal="left" vertical="center"/>
    </xf>
    <xf numFmtId="49" fontId="0" fillId="2" borderId="37" xfId="0" applyNumberFormat="1" applyFill="1" applyBorder="1" applyAlignment="1">
      <alignment horizontal="left" vertical="center"/>
    </xf>
    <xf numFmtId="49" fontId="0" fillId="2" borderId="38" xfId="0" applyNumberFormat="1" applyFill="1" applyBorder="1" applyAlignment="1">
      <alignment horizontal="left" vertical="center"/>
    </xf>
    <xf numFmtId="49" fontId="0" fillId="2" borderId="39" xfId="0" applyNumberFormat="1" applyFill="1" applyBorder="1" applyAlignment="1">
      <alignment horizontal="left" vertical="center"/>
    </xf>
    <xf numFmtId="49" fontId="0" fillId="2" borderId="1" xfId="0" applyNumberFormat="1" applyFill="1" applyBorder="1" applyAlignment="1">
      <alignment horizontal="left" vertical="center"/>
    </xf>
    <xf numFmtId="49" fontId="0" fillId="2" borderId="0" xfId="0" applyNumberFormat="1" applyFill="1" applyAlignment="1">
      <alignment horizontal="left" vertical="center"/>
    </xf>
    <xf numFmtId="49" fontId="0" fillId="2" borderId="40" xfId="0" applyNumberFormat="1" applyFill="1" applyBorder="1" applyAlignment="1">
      <alignment horizontal="left" vertical="center"/>
    </xf>
    <xf numFmtId="49" fontId="0" fillId="2" borderId="41" xfId="0" applyNumberFormat="1" applyFill="1" applyBorder="1" applyAlignment="1">
      <alignment horizontal="left" vertical="center"/>
    </xf>
    <xf numFmtId="49" fontId="0" fillId="2" borderId="42" xfId="0" applyNumberFormat="1" applyFill="1" applyBorder="1" applyAlignment="1">
      <alignment horizontal="left" vertical="center"/>
    </xf>
    <xf numFmtId="49" fontId="0" fillId="2" borderId="43" xfId="0" applyNumberFormat="1" applyFill="1" applyBorder="1" applyAlignment="1">
      <alignment horizontal="left" vertical="center"/>
    </xf>
    <xf numFmtId="0" fontId="7" fillId="2" borderId="44" xfId="0" applyFont="1" applyFill="1" applyBorder="1" applyAlignment="1">
      <alignment horizontal="left" wrapText="1"/>
    </xf>
    <xf numFmtId="0" fontId="0" fillId="2" borderId="0" xfId="0" applyFill="1" applyAlignment="1">
      <alignment horizontal="left" wrapText="1"/>
    </xf>
    <xf numFmtId="0" fontId="0" fillId="2" borderId="2" xfId="0" applyFill="1" applyBorder="1" applyAlignment="1">
      <alignment horizontal="left" wrapText="1"/>
    </xf>
    <xf numFmtId="3" fontId="0" fillId="2" borderId="45" xfId="0" applyNumberFormat="1" applyFill="1" applyBorder="1" applyAlignment="1">
      <alignment horizontal="left" wrapText="1"/>
    </xf>
    <xf numFmtId="0" fontId="0" fillId="2" borderId="42" xfId="0" applyFill="1" applyBorder="1" applyAlignment="1">
      <alignment horizontal="left" wrapText="1"/>
    </xf>
    <xf numFmtId="0" fontId="0" fillId="2" borderId="46" xfId="0" applyFill="1" applyBorder="1" applyAlignment="1">
      <alignment horizontal="left" wrapText="1"/>
    </xf>
    <xf numFmtId="0" fontId="0" fillId="2" borderId="47" xfId="0" applyFill="1" applyBorder="1" applyAlignment="1">
      <alignment horizontal="left" wrapText="1"/>
    </xf>
    <xf numFmtId="0" fontId="0" fillId="2" borderId="38" xfId="0" applyFill="1" applyBorder="1" applyAlignment="1">
      <alignment horizontal="left" wrapText="1"/>
    </xf>
    <xf numFmtId="0" fontId="0" fillId="2" borderId="48" xfId="0" applyFill="1" applyBorder="1" applyAlignment="1">
      <alignment horizontal="left" wrapText="1"/>
    </xf>
    <xf numFmtId="49" fontId="8" fillId="2" borderId="0" xfId="0" applyNumberFormat="1" applyFont="1" applyFill="1" applyAlignment="1">
      <alignment horizontal="center" vertical="center"/>
    </xf>
    <xf numFmtId="49" fontId="9" fillId="2" borderId="0" xfId="0" applyNumberFormat="1" applyFont="1" applyFill="1" applyAlignment="1">
      <alignment horizontal="center" vertical="center"/>
    </xf>
    <xf numFmtId="49" fontId="6" fillId="2" borderId="4" xfId="0" applyNumberFormat="1" applyFont="1" applyFill="1" applyBorder="1" applyAlignment="1">
      <alignment horizontal="left" vertical="center"/>
    </xf>
    <xf numFmtId="49" fontId="6" fillId="2" borderId="32" xfId="0" applyNumberFormat="1" applyFont="1" applyFill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95"/>
  <sheetViews>
    <sheetView showGridLines="0" tabSelected="1" topLeftCell="A68" zoomScale="115" zoomScaleNormal="115" workbookViewId="0">
      <selection activeCell="F26" sqref="F26:F69"/>
    </sheetView>
  </sheetViews>
  <sheetFormatPr defaultColWidth="8.85546875" defaultRowHeight="15" x14ac:dyDescent="0.25"/>
  <cols>
    <col min="1" max="1" width="5.42578125" style="4" customWidth="1"/>
    <col min="2" max="2" width="8.85546875" style="3"/>
    <col min="3" max="3" width="36.42578125" style="4" customWidth="1"/>
    <col min="4" max="4" width="8.85546875" style="11"/>
    <col min="5" max="5" width="13" style="5" customWidth="1"/>
    <col min="6" max="6" width="14" style="5" customWidth="1"/>
    <col min="7" max="7" width="13.42578125" style="5" customWidth="1"/>
    <col min="8" max="8" width="27.5703125" style="4" customWidth="1"/>
    <col min="9" max="9" width="8.85546875" style="1"/>
    <col min="10" max="10" width="0" style="1" hidden="1" customWidth="1"/>
    <col min="11" max="11" width="8.85546875" style="1"/>
  </cols>
  <sheetData>
    <row r="1" spans="1:11" ht="28.5" customHeight="1" x14ac:dyDescent="0.35">
      <c r="A1" s="70" t="s">
        <v>0</v>
      </c>
      <c r="B1" s="71"/>
      <c r="C1" s="71"/>
      <c r="D1" s="72"/>
      <c r="E1" s="72"/>
      <c r="F1" s="71"/>
      <c r="G1" s="71"/>
      <c r="H1" s="73"/>
      <c r="J1">
        <v>2169</v>
      </c>
      <c r="K1"/>
    </row>
    <row r="2" spans="1:11" ht="44.1" customHeight="1" x14ac:dyDescent="0.25">
      <c r="A2" s="2"/>
      <c r="D2" s="83" t="s">
        <v>1</v>
      </c>
      <c r="E2" s="84"/>
      <c r="H2" s="6"/>
      <c r="J2">
        <v>2025</v>
      </c>
      <c r="K2"/>
    </row>
    <row r="3" spans="1:11" ht="15" customHeight="1" x14ac:dyDescent="0.25">
      <c r="A3" s="2"/>
      <c r="D3" s="7"/>
      <c r="E3" s="7"/>
      <c r="H3" s="6"/>
      <c r="J3" t="s">
        <v>188</v>
      </c>
      <c r="K3"/>
    </row>
    <row r="4" spans="1:11" ht="15" customHeight="1" x14ac:dyDescent="0.25">
      <c r="A4" s="54" t="s">
        <v>2</v>
      </c>
      <c r="B4" s="55"/>
      <c r="C4" s="55"/>
      <c r="D4" s="77" t="s">
        <v>3</v>
      </c>
      <c r="E4" s="77"/>
      <c r="F4" s="77"/>
      <c r="G4" s="78"/>
      <c r="H4" s="6"/>
      <c r="J4">
        <v>46</v>
      </c>
      <c r="K4"/>
    </row>
    <row r="5" spans="1:11" ht="15" customHeight="1" x14ac:dyDescent="0.25">
      <c r="A5" s="60" t="s">
        <v>4</v>
      </c>
      <c r="B5" s="46"/>
      <c r="C5" s="46"/>
      <c r="D5" s="79" t="s">
        <v>5</v>
      </c>
      <c r="E5" s="79"/>
      <c r="F5" s="79"/>
      <c r="G5" s="80"/>
      <c r="H5" s="6"/>
      <c r="K5"/>
    </row>
    <row r="6" spans="1:11" ht="15" customHeight="1" x14ac:dyDescent="0.25">
      <c r="A6" s="60" t="s">
        <v>6</v>
      </c>
      <c r="B6" s="46"/>
      <c r="C6" s="46"/>
      <c r="D6" s="79" t="s">
        <v>7</v>
      </c>
      <c r="E6" s="79"/>
      <c r="F6" s="79"/>
      <c r="G6" s="80"/>
      <c r="H6" s="6"/>
      <c r="K6"/>
    </row>
    <row r="7" spans="1:11" ht="15" customHeight="1" x14ac:dyDescent="0.25">
      <c r="A7" s="57" t="s">
        <v>8</v>
      </c>
      <c r="B7" s="58"/>
      <c r="C7" s="58"/>
      <c r="D7" s="81" t="s">
        <v>9</v>
      </c>
      <c r="E7" s="81"/>
      <c r="F7" s="81"/>
      <c r="G7" s="82"/>
      <c r="H7" s="6"/>
      <c r="K7"/>
    </row>
    <row r="8" spans="1:11" ht="15" customHeight="1" x14ac:dyDescent="0.25">
      <c r="A8" s="74"/>
      <c r="B8" s="75"/>
      <c r="C8" s="75"/>
      <c r="D8" s="76"/>
      <c r="E8" s="76"/>
      <c r="F8" s="76"/>
      <c r="G8" s="76"/>
      <c r="H8" s="6"/>
      <c r="K8"/>
    </row>
    <row r="9" spans="1:11" ht="15" customHeight="1" x14ac:dyDescent="0.25">
      <c r="A9" s="2"/>
      <c r="D9" s="8"/>
      <c r="E9" s="8"/>
      <c r="H9" s="6"/>
      <c r="K9"/>
    </row>
    <row r="10" spans="1:11" x14ac:dyDescent="0.25">
      <c r="A10" s="54" t="s">
        <v>10</v>
      </c>
      <c r="B10" s="55"/>
      <c r="C10" s="56"/>
      <c r="D10" s="61"/>
      <c r="E10" s="62"/>
      <c r="F10" s="62"/>
      <c r="G10" s="63"/>
      <c r="H10" s="6"/>
    </row>
    <row r="11" spans="1:11" x14ac:dyDescent="0.25">
      <c r="A11" s="48" t="s">
        <v>11</v>
      </c>
      <c r="B11" s="49"/>
      <c r="C11" s="50"/>
      <c r="D11" s="51"/>
      <c r="E11" s="52"/>
      <c r="F11" s="52"/>
      <c r="G11" s="53"/>
      <c r="H11" s="6"/>
    </row>
    <row r="12" spans="1:11" ht="15.75" customHeight="1" x14ac:dyDescent="0.25">
      <c r="A12" s="57" t="s">
        <v>12</v>
      </c>
      <c r="B12" s="58"/>
      <c r="C12" s="58"/>
      <c r="D12" s="67"/>
      <c r="E12" s="68"/>
      <c r="F12" s="68"/>
      <c r="G12" s="69"/>
      <c r="H12" s="6"/>
      <c r="K12"/>
    </row>
    <row r="13" spans="1:11" ht="15.75" customHeight="1" x14ac:dyDescent="0.25">
      <c r="A13" s="9"/>
      <c r="D13" s="3"/>
      <c r="H13" s="6"/>
      <c r="K13"/>
    </row>
    <row r="14" spans="1:11" ht="15.75" customHeight="1" x14ac:dyDescent="0.25">
      <c r="A14" s="64" t="s">
        <v>13</v>
      </c>
      <c r="B14" s="65"/>
      <c r="C14" s="65"/>
      <c r="D14" s="65"/>
      <c r="E14" s="65"/>
      <c r="F14" s="65"/>
      <c r="G14" s="66"/>
      <c r="H14" s="6"/>
      <c r="K14"/>
    </row>
    <row r="15" spans="1:11" x14ac:dyDescent="0.25">
      <c r="A15" s="59" t="s">
        <v>14</v>
      </c>
      <c r="B15" s="44"/>
      <c r="C15" s="44"/>
      <c r="D15" s="44" t="s">
        <v>15</v>
      </c>
      <c r="E15" s="44"/>
      <c r="F15" s="44"/>
      <c r="G15" s="45"/>
      <c r="H15" s="6"/>
    </row>
    <row r="16" spans="1:11" x14ac:dyDescent="0.25">
      <c r="A16" s="60" t="s">
        <v>16</v>
      </c>
      <c r="B16" s="46"/>
      <c r="C16" s="46"/>
      <c r="D16" s="46" t="s">
        <v>17</v>
      </c>
      <c r="E16" s="46"/>
      <c r="F16" s="46"/>
      <c r="G16" s="47"/>
      <c r="H16" s="6"/>
    </row>
    <row r="17" spans="1:11" x14ac:dyDescent="0.25">
      <c r="A17" s="60" t="s">
        <v>18</v>
      </c>
      <c r="B17" s="46"/>
      <c r="C17" s="46"/>
      <c r="D17" s="46">
        <v>5</v>
      </c>
      <c r="E17" s="46"/>
      <c r="F17" s="46"/>
      <c r="G17" s="47"/>
      <c r="H17" s="6"/>
    </row>
    <row r="18" spans="1:11" x14ac:dyDescent="0.25">
      <c r="A18" s="60" t="s">
        <v>19</v>
      </c>
      <c r="B18" s="46"/>
      <c r="C18" s="46"/>
      <c r="D18" s="46" t="s">
        <v>20</v>
      </c>
      <c r="E18" s="46"/>
      <c r="F18" s="46"/>
      <c r="G18" s="47"/>
      <c r="H18" s="6"/>
    </row>
    <row r="19" spans="1:11" ht="12.75" customHeight="1" x14ac:dyDescent="0.25">
      <c r="A19" s="89" t="s">
        <v>21</v>
      </c>
      <c r="B19" s="90"/>
      <c r="C19" s="91"/>
      <c r="D19" s="104" t="s">
        <v>22</v>
      </c>
      <c r="E19" s="105"/>
      <c r="F19" s="105"/>
      <c r="G19" s="106"/>
      <c r="H19" s="6"/>
      <c r="K19"/>
    </row>
    <row r="20" spans="1:11" ht="14.25" customHeight="1" x14ac:dyDescent="0.25">
      <c r="A20" s="92"/>
      <c r="B20" s="93"/>
      <c r="C20" s="94"/>
      <c r="D20" s="98" t="s">
        <v>23</v>
      </c>
      <c r="E20" s="99"/>
      <c r="F20" s="99"/>
      <c r="G20" s="100"/>
      <c r="H20" s="6"/>
      <c r="K20"/>
    </row>
    <row r="21" spans="1:11" ht="13.5" customHeight="1" x14ac:dyDescent="0.25">
      <c r="A21" s="95"/>
      <c r="B21" s="96"/>
      <c r="C21" s="97"/>
      <c r="D21" s="101" t="s">
        <v>24</v>
      </c>
      <c r="E21" s="102"/>
      <c r="F21" s="102"/>
      <c r="G21" s="103"/>
      <c r="H21" s="6"/>
      <c r="K21"/>
    </row>
    <row r="22" spans="1:11" ht="15.75" customHeight="1" x14ac:dyDescent="0.25">
      <c r="A22" s="10"/>
      <c r="H22" s="6"/>
      <c r="K22"/>
    </row>
    <row r="23" spans="1:11" ht="29.25" customHeight="1" x14ac:dyDescent="0.25">
      <c r="A23" s="17" t="s">
        <v>25</v>
      </c>
      <c r="B23" s="18" t="s">
        <v>26</v>
      </c>
      <c r="C23" s="18" t="s">
        <v>27</v>
      </c>
      <c r="D23" s="19" t="s">
        <v>28</v>
      </c>
      <c r="E23" s="20" t="s">
        <v>29</v>
      </c>
      <c r="F23" s="21" t="s">
        <v>30</v>
      </c>
      <c r="G23" s="20" t="s">
        <v>31</v>
      </c>
      <c r="H23" s="22" t="s">
        <v>32</v>
      </c>
      <c r="K23"/>
    </row>
    <row r="24" spans="1:11" ht="60" customHeight="1" x14ac:dyDescent="0.25">
      <c r="A24" s="13">
        <v>1</v>
      </c>
      <c r="B24" s="14" t="s">
        <v>33</v>
      </c>
      <c r="C24" s="32" t="s">
        <v>34</v>
      </c>
      <c r="D24" s="15" t="s">
        <v>35</v>
      </c>
      <c r="E24" s="16">
        <v>1</v>
      </c>
      <c r="F24" s="40"/>
      <c r="G24" s="16">
        <f t="shared" ref="G24:G69" si="0">ROUND(E24*F24, 2)</f>
        <v>0</v>
      </c>
      <c r="H24" s="33" t="s">
        <v>36</v>
      </c>
      <c r="J24">
        <v>11</v>
      </c>
      <c r="K24"/>
    </row>
    <row r="25" spans="1:11" ht="45" customHeight="1" x14ac:dyDescent="0.25">
      <c r="A25" s="13">
        <v>2</v>
      </c>
      <c r="B25" s="14" t="s">
        <v>55</v>
      </c>
      <c r="C25" s="32" t="s">
        <v>100</v>
      </c>
      <c r="D25" s="15" t="s">
        <v>145</v>
      </c>
      <c r="E25" s="16">
        <v>1</v>
      </c>
      <c r="F25" s="40">
        <v>10000</v>
      </c>
      <c r="G25" s="16">
        <f t="shared" si="0"/>
        <v>10000</v>
      </c>
      <c r="H25" s="33" t="s">
        <v>149</v>
      </c>
      <c r="J25">
        <v>19</v>
      </c>
      <c r="K25"/>
    </row>
    <row r="26" spans="1:11" ht="45" customHeight="1" x14ac:dyDescent="0.25">
      <c r="A26" s="13">
        <v>3</v>
      </c>
      <c r="B26" s="14" t="s">
        <v>56</v>
      </c>
      <c r="C26" s="32" t="s">
        <v>101</v>
      </c>
      <c r="D26" s="15" t="s">
        <v>20</v>
      </c>
      <c r="E26" s="16">
        <v>1</v>
      </c>
      <c r="F26" s="40"/>
      <c r="G26" s="16">
        <f t="shared" si="0"/>
        <v>0</v>
      </c>
      <c r="H26" s="33" t="s">
        <v>36</v>
      </c>
      <c r="J26">
        <v>332</v>
      </c>
      <c r="K26"/>
    </row>
    <row r="27" spans="1:11" ht="60" customHeight="1" x14ac:dyDescent="0.25">
      <c r="A27" s="13">
        <v>4</v>
      </c>
      <c r="B27" s="14" t="s">
        <v>57</v>
      </c>
      <c r="C27" s="32" t="s">
        <v>102</v>
      </c>
      <c r="D27" s="15" t="s">
        <v>35</v>
      </c>
      <c r="E27" s="16">
        <v>1</v>
      </c>
      <c r="F27" s="40"/>
      <c r="G27" s="16">
        <f t="shared" si="0"/>
        <v>0</v>
      </c>
      <c r="H27" s="33" t="s">
        <v>150</v>
      </c>
      <c r="J27">
        <v>42</v>
      </c>
      <c r="K27"/>
    </row>
    <row r="28" spans="1:11" ht="30" customHeight="1" x14ac:dyDescent="0.25">
      <c r="A28" s="13">
        <v>5</v>
      </c>
      <c r="B28" s="14" t="s">
        <v>58</v>
      </c>
      <c r="C28" s="32" t="s">
        <v>103</v>
      </c>
      <c r="D28" s="15" t="s">
        <v>35</v>
      </c>
      <c r="E28" s="16">
        <v>1</v>
      </c>
      <c r="F28" s="40"/>
      <c r="G28" s="16">
        <f t="shared" si="0"/>
        <v>0</v>
      </c>
      <c r="H28" s="33"/>
      <c r="J28">
        <v>46</v>
      </c>
      <c r="K28"/>
    </row>
    <row r="29" spans="1:11" ht="30" customHeight="1" x14ac:dyDescent="0.25">
      <c r="A29" s="13">
        <v>6</v>
      </c>
      <c r="B29" s="14" t="s">
        <v>59</v>
      </c>
      <c r="C29" s="32" t="s">
        <v>104</v>
      </c>
      <c r="D29" s="15" t="s">
        <v>35</v>
      </c>
      <c r="E29" s="16">
        <v>1</v>
      </c>
      <c r="F29" s="40"/>
      <c r="G29" s="16">
        <f t="shared" si="0"/>
        <v>0</v>
      </c>
      <c r="H29" s="33"/>
      <c r="J29">
        <v>47</v>
      </c>
      <c r="K29"/>
    </row>
    <row r="30" spans="1:11" ht="45" customHeight="1" x14ac:dyDescent="0.25">
      <c r="A30" s="13">
        <v>7</v>
      </c>
      <c r="B30" s="14" t="s">
        <v>60</v>
      </c>
      <c r="C30" s="32" t="s">
        <v>105</v>
      </c>
      <c r="D30" s="15" t="s">
        <v>35</v>
      </c>
      <c r="E30" s="16">
        <v>1</v>
      </c>
      <c r="F30" s="40"/>
      <c r="G30" s="16">
        <f t="shared" si="0"/>
        <v>0</v>
      </c>
      <c r="H30" s="33" t="s">
        <v>151</v>
      </c>
      <c r="J30">
        <v>48</v>
      </c>
      <c r="K30"/>
    </row>
    <row r="31" spans="1:11" ht="75" customHeight="1" x14ac:dyDescent="0.25">
      <c r="A31" s="13">
        <v>8</v>
      </c>
      <c r="B31" s="14" t="s">
        <v>61</v>
      </c>
      <c r="C31" s="32" t="s">
        <v>106</v>
      </c>
      <c r="D31" s="15" t="s">
        <v>35</v>
      </c>
      <c r="E31" s="16">
        <v>1</v>
      </c>
      <c r="F31" s="40"/>
      <c r="G31" s="16">
        <f t="shared" si="0"/>
        <v>0</v>
      </c>
      <c r="H31" s="33" t="s">
        <v>152</v>
      </c>
      <c r="J31">
        <v>56</v>
      </c>
      <c r="K31"/>
    </row>
    <row r="32" spans="1:11" ht="30" customHeight="1" x14ac:dyDescent="0.25">
      <c r="A32" s="13">
        <v>9</v>
      </c>
      <c r="B32" s="14" t="s">
        <v>62</v>
      </c>
      <c r="C32" s="32" t="s">
        <v>107</v>
      </c>
      <c r="D32" s="15" t="s">
        <v>146</v>
      </c>
      <c r="E32" s="16">
        <v>0.5</v>
      </c>
      <c r="F32" s="40"/>
      <c r="G32" s="16">
        <f t="shared" si="0"/>
        <v>0</v>
      </c>
      <c r="H32" s="33"/>
      <c r="J32">
        <v>57</v>
      </c>
      <c r="K32"/>
    </row>
    <row r="33" spans="1:11" ht="30" customHeight="1" x14ac:dyDescent="0.25">
      <c r="A33" s="13">
        <v>10</v>
      </c>
      <c r="B33" s="14" t="s">
        <v>63</v>
      </c>
      <c r="C33" s="32" t="s">
        <v>108</v>
      </c>
      <c r="D33" s="15" t="s">
        <v>146</v>
      </c>
      <c r="E33" s="16">
        <v>0.5</v>
      </c>
      <c r="F33" s="40"/>
      <c r="G33" s="16">
        <f t="shared" si="0"/>
        <v>0</v>
      </c>
      <c r="H33" s="33" t="s">
        <v>153</v>
      </c>
      <c r="J33">
        <v>58</v>
      </c>
      <c r="K33"/>
    </row>
    <row r="34" spans="1:11" ht="60" customHeight="1" x14ac:dyDescent="0.25">
      <c r="A34" s="13">
        <v>11</v>
      </c>
      <c r="B34" s="14" t="s">
        <v>64</v>
      </c>
      <c r="C34" s="32" t="s">
        <v>109</v>
      </c>
      <c r="D34" s="15" t="s">
        <v>145</v>
      </c>
      <c r="E34" s="16">
        <v>1</v>
      </c>
      <c r="F34" s="40"/>
      <c r="G34" s="16">
        <f t="shared" si="0"/>
        <v>0</v>
      </c>
      <c r="H34" s="33" t="s">
        <v>154</v>
      </c>
      <c r="J34">
        <v>60</v>
      </c>
      <c r="K34"/>
    </row>
    <row r="35" spans="1:11" ht="60" customHeight="1" x14ac:dyDescent="0.25">
      <c r="A35" s="13">
        <v>12</v>
      </c>
      <c r="B35" s="14" t="s">
        <v>65</v>
      </c>
      <c r="C35" s="32" t="s">
        <v>110</v>
      </c>
      <c r="D35" s="15" t="s">
        <v>35</v>
      </c>
      <c r="E35" s="16">
        <v>1</v>
      </c>
      <c r="F35" s="40"/>
      <c r="G35" s="16">
        <f t="shared" si="0"/>
        <v>0</v>
      </c>
      <c r="H35" s="33" t="s">
        <v>155</v>
      </c>
      <c r="J35">
        <v>63</v>
      </c>
      <c r="K35"/>
    </row>
    <row r="36" spans="1:11" ht="60" customHeight="1" x14ac:dyDescent="0.25">
      <c r="A36" s="13">
        <v>13</v>
      </c>
      <c r="B36" s="14" t="s">
        <v>66</v>
      </c>
      <c r="C36" s="32" t="s">
        <v>111</v>
      </c>
      <c r="D36" s="15" t="s">
        <v>35</v>
      </c>
      <c r="E36" s="16">
        <v>1</v>
      </c>
      <c r="F36" s="40"/>
      <c r="G36" s="16">
        <f t="shared" si="0"/>
        <v>0</v>
      </c>
      <c r="H36" s="33" t="s">
        <v>155</v>
      </c>
      <c r="J36">
        <v>67</v>
      </c>
      <c r="K36"/>
    </row>
    <row r="37" spans="1:11" ht="75" customHeight="1" x14ac:dyDescent="0.25">
      <c r="A37" s="13">
        <v>14</v>
      </c>
      <c r="B37" s="14" t="s">
        <v>67</v>
      </c>
      <c r="C37" s="32" t="s">
        <v>112</v>
      </c>
      <c r="D37" s="15" t="s">
        <v>35</v>
      </c>
      <c r="E37" s="16">
        <v>1</v>
      </c>
      <c r="F37" s="40"/>
      <c r="G37" s="16">
        <f t="shared" si="0"/>
        <v>0</v>
      </c>
      <c r="H37" s="33" t="s">
        <v>156</v>
      </c>
      <c r="J37">
        <v>72</v>
      </c>
      <c r="K37"/>
    </row>
    <row r="38" spans="1:11" ht="60" customHeight="1" x14ac:dyDescent="0.25">
      <c r="A38" s="13">
        <v>15</v>
      </c>
      <c r="B38" s="14" t="s">
        <v>68</v>
      </c>
      <c r="C38" s="32" t="s">
        <v>113</v>
      </c>
      <c r="D38" s="15" t="s">
        <v>35</v>
      </c>
      <c r="E38" s="16">
        <v>1</v>
      </c>
      <c r="F38" s="40"/>
      <c r="G38" s="16">
        <f t="shared" si="0"/>
        <v>0</v>
      </c>
      <c r="H38" s="33" t="s">
        <v>157</v>
      </c>
      <c r="J38">
        <v>74</v>
      </c>
      <c r="K38"/>
    </row>
    <row r="39" spans="1:11" ht="30" customHeight="1" x14ac:dyDescent="0.25">
      <c r="A39" s="13">
        <v>16</v>
      </c>
      <c r="B39" s="14" t="s">
        <v>69</v>
      </c>
      <c r="C39" s="32" t="s">
        <v>114</v>
      </c>
      <c r="D39" s="15" t="s">
        <v>35</v>
      </c>
      <c r="E39" s="16">
        <v>2</v>
      </c>
      <c r="F39" s="40"/>
      <c r="G39" s="16">
        <f t="shared" si="0"/>
        <v>0</v>
      </c>
      <c r="H39" s="33" t="s">
        <v>158</v>
      </c>
      <c r="J39">
        <v>75</v>
      </c>
      <c r="K39"/>
    </row>
    <row r="40" spans="1:11" ht="330" customHeight="1" x14ac:dyDescent="0.25">
      <c r="A40" s="13">
        <v>17</v>
      </c>
      <c r="B40" s="14" t="s">
        <v>70</v>
      </c>
      <c r="C40" s="32" t="s">
        <v>115</v>
      </c>
      <c r="D40" s="15" t="s">
        <v>35</v>
      </c>
      <c r="E40" s="16">
        <v>1</v>
      </c>
      <c r="F40" s="40"/>
      <c r="G40" s="16">
        <f t="shared" si="0"/>
        <v>0</v>
      </c>
      <c r="H40" s="33" t="s">
        <v>159</v>
      </c>
      <c r="J40">
        <v>80</v>
      </c>
      <c r="K40"/>
    </row>
    <row r="41" spans="1:11" ht="60" customHeight="1" x14ac:dyDescent="0.25">
      <c r="A41" s="13">
        <v>18</v>
      </c>
      <c r="B41" s="14" t="s">
        <v>71</v>
      </c>
      <c r="C41" s="32" t="s">
        <v>116</v>
      </c>
      <c r="D41" s="15" t="s">
        <v>35</v>
      </c>
      <c r="E41" s="16">
        <v>1</v>
      </c>
      <c r="F41" s="40"/>
      <c r="G41" s="16">
        <f t="shared" si="0"/>
        <v>0</v>
      </c>
      <c r="H41" s="33" t="s">
        <v>160</v>
      </c>
      <c r="J41">
        <v>95</v>
      </c>
      <c r="K41"/>
    </row>
    <row r="42" spans="1:11" ht="30" customHeight="1" x14ac:dyDescent="0.25">
      <c r="A42" s="13">
        <v>19</v>
      </c>
      <c r="B42" s="14" t="s">
        <v>72</v>
      </c>
      <c r="C42" s="32" t="s">
        <v>117</v>
      </c>
      <c r="D42" s="15" t="s">
        <v>35</v>
      </c>
      <c r="E42" s="16">
        <v>1</v>
      </c>
      <c r="F42" s="40"/>
      <c r="G42" s="16">
        <f t="shared" si="0"/>
        <v>0</v>
      </c>
      <c r="H42" s="33" t="s">
        <v>161</v>
      </c>
      <c r="J42">
        <v>108</v>
      </c>
      <c r="K42"/>
    </row>
    <row r="43" spans="1:11" ht="45" customHeight="1" x14ac:dyDescent="0.25">
      <c r="A43" s="13">
        <v>20</v>
      </c>
      <c r="B43" s="14" t="s">
        <v>73</v>
      </c>
      <c r="C43" s="32" t="s">
        <v>118</v>
      </c>
      <c r="D43" s="15" t="s">
        <v>35</v>
      </c>
      <c r="E43" s="16">
        <v>2</v>
      </c>
      <c r="F43" s="40"/>
      <c r="G43" s="16">
        <f t="shared" si="0"/>
        <v>0</v>
      </c>
      <c r="H43" s="33" t="s">
        <v>162</v>
      </c>
      <c r="J43">
        <v>110</v>
      </c>
      <c r="K43"/>
    </row>
    <row r="44" spans="1:11" ht="60" customHeight="1" x14ac:dyDescent="0.25">
      <c r="A44" s="13">
        <v>21</v>
      </c>
      <c r="B44" s="14" t="s">
        <v>74</v>
      </c>
      <c r="C44" s="32" t="s">
        <v>119</v>
      </c>
      <c r="D44" s="15" t="s">
        <v>35</v>
      </c>
      <c r="E44" s="16">
        <v>3</v>
      </c>
      <c r="F44" s="40"/>
      <c r="G44" s="16">
        <f t="shared" si="0"/>
        <v>0</v>
      </c>
      <c r="H44" s="33" t="s">
        <v>163</v>
      </c>
      <c r="J44">
        <v>123</v>
      </c>
      <c r="K44"/>
    </row>
    <row r="45" spans="1:11" ht="30" customHeight="1" x14ac:dyDescent="0.25">
      <c r="A45" s="13">
        <v>22</v>
      </c>
      <c r="B45" s="14" t="s">
        <v>75</v>
      </c>
      <c r="C45" s="32" t="s">
        <v>120</v>
      </c>
      <c r="D45" s="15" t="s">
        <v>35</v>
      </c>
      <c r="E45" s="16">
        <v>3</v>
      </c>
      <c r="F45" s="40"/>
      <c r="G45" s="16">
        <f t="shared" si="0"/>
        <v>0</v>
      </c>
      <c r="H45" s="33" t="s">
        <v>164</v>
      </c>
      <c r="J45">
        <v>124</v>
      </c>
      <c r="K45"/>
    </row>
    <row r="46" spans="1:11" ht="165" customHeight="1" x14ac:dyDescent="0.25">
      <c r="A46" s="13">
        <v>23</v>
      </c>
      <c r="B46" s="14" t="s">
        <v>76</v>
      </c>
      <c r="C46" s="32" t="s">
        <v>121</v>
      </c>
      <c r="D46" s="15" t="s">
        <v>35</v>
      </c>
      <c r="E46" s="16">
        <v>1</v>
      </c>
      <c r="F46" s="40"/>
      <c r="G46" s="16">
        <f t="shared" si="0"/>
        <v>0</v>
      </c>
      <c r="H46" s="33" t="s">
        <v>165</v>
      </c>
      <c r="J46">
        <v>132</v>
      </c>
      <c r="K46"/>
    </row>
    <row r="47" spans="1:11" ht="105" customHeight="1" x14ac:dyDescent="0.25">
      <c r="A47" s="13">
        <v>24</v>
      </c>
      <c r="B47" s="14" t="s">
        <v>77</v>
      </c>
      <c r="C47" s="32" t="s">
        <v>122</v>
      </c>
      <c r="D47" s="15" t="s">
        <v>35</v>
      </c>
      <c r="E47" s="16">
        <v>1</v>
      </c>
      <c r="F47" s="40"/>
      <c r="G47" s="16">
        <f t="shared" si="0"/>
        <v>0</v>
      </c>
      <c r="H47" s="33" t="s">
        <v>166</v>
      </c>
      <c r="J47">
        <v>302</v>
      </c>
      <c r="K47"/>
    </row>
    <row r="48" spans="1:11" ht="60" customHeight="1" x14ac:dyDescent="0.25">
      <c r="A48" s="13">
        <v>25</v>
      </c>
      <c r="B48" s="14" t="s">
        <v>78</v>
      </c>
      <c r="C48" s="32" t="s">
        <v>123</v>
      </c>
      <c r="D48" s="15" t="s">
        <v>35</v>
      </c>
      <c r="E48" s="16">
        <v>1</v>
      </c>
      <c r="F48" s="40"/>
      <c r="G48" s="16">
        <f t="shared" si="0"/>
        <v>0</v>
      </c>
      <c r="H48" s="33" t="s">
        <v>167</v>
      </c>
      <c r="J48">
        <v>361</v>
      </c>
      <c r="K48"/>
    </row>
    <row r="49" spans="1:11" ht="60" customHeight="1" x14ac:dyDescent="0.25">
      <c r="A49" s="34">
        <v>26</v>
      </c>
      <c r="B49" s="35" t="s">
        <v>79</v>
      </c>
      <c r="C49" s="36" t="s">
        <v>124</v>
      </c>
      <c r="D49" s="37" t="s">
        <v>35</v>
      </c>
      <c r="E49" s="38">
        <v>1</v>
      </c>
      <c r="F49" s="40"/>
      <c r="G49" s="38">
        <f t="shared" si="0"/>
        <v>0</v>
      </c>
      <c r="H49" s="39" t="s">
        <v>168</v>
      </c>
      <c r="J49">
        <v>397</v>
      </c>
      <c r="K49"/>
    </row>
    <row r="50" spans="1:11" ht="60" customHeight="1" x14ac:dyDescent="0.25">
      <c r="A50" s="13">
        <v>27</v>
      </c>
      <c r="B50" s="14" t="s">
        <v>80</v>
      </c>
      <c r="C50" s="32" t="s">
        <v>125</v>
      </c>
      <c r="D50" s="15" t="s">
        <v>35</v>
      </c>
      <c r="E50" s="16">
        <v>1</v>
      </c>
      <c r="F50" s="40"/>
      <c r="G50" s="16">
        <f t="shared" si="0"/>
        <v>0</v>
      </c>
      <c r="H50" s="33" t="s">
        <v>169</v>
      </c>
      <c r="J50">
        <v>437</v>
      </c>
      <c r="K50"/>
    </row>
    <row r="51" spans="1:11" ht="60" customHeight="1" x14ac:dyDescent="0.25">
      <c r="A51" s="13">
        <v>28</v>
      </c>
      <c r="B51" s="14" t="s">
        <v>81</v>
      </c>
      <c r="C51" s="32" t="s">
        <v>126</v>
      </c>
      <c r="D51" s="15" t="s">
        <v>35</v>
      </c>
      <c r="E51" s="16">
        <v>1</v>
      </c>
      <c r="F51" s="40"/>
      <c r="G51" s="16">
        <f t="shared" si="0"/>
        <v>0</v>
      </c>
      <c r="H51" s="33" t="s">
        <v>170</v>
      </c>
      <c r="J51">
        <v>498</v>
      </c>
      <c r="K51"/>
    </row>
    <row r="52" spans="1:11" ht="75" customHeight="1" x14ac:dyDescent="0.25">
      <c r="A52" s="13">
        <v>29</v>
      </c>
      <c r="B52" s="14" t="s">
        <v>82</v>
      </c>
      <c r="C52" s="32" t="s">
        <v>127</v>
      </c>
      <c r="D52" s="15" t="s">
        <v>35</v>
      </c>
      <c r="E52" s="16">
        <v>2</v>
      </c>
      <c r="F52" s="40"/>
      <c r="G52" s="16">
        <f t="shared" si="0"/>
        <v>0</v>
      </c>
      <c r="H52" s="33" t="s">
        <v>171</v>
      </c>
      <c r="J52">
        <v>525</v>
      </c>
      <c r="K52"/>
    </row>
    <row r="53" spans="1:11" ht="60" customHeight="1" x14ac:dyDescent="0.25">
      <c r="A53" s="13">
        <v>30</v>
      </c>
      <c r="B53" s="14" t="s">
        <v>83</v>
      </c>
      <c r="C53" s="32" t="s">
        <v>128</v>
      </c>
      <c r="D53" s="15" t="s">
        <v>35</v>
      </c>
      <c r="E53" s="16">
        <v>1</v>
      </c>
      <c r="F53" s="40"/>
      <c r="G53" s="16">
        <f t="shared" si="0"/>
        <v>0</v>
      </c>
      <c r="H53" s="33" t="s">
        <v>170</v>
      </c>
      <c r="J53">
        <v>527</v>
      </c>
      <c r="K53"/>
    </row>
    <row r="54" spans="1:11" ht="60" customHeight="1" x14ac:dyDescent="0.25">
      <c r="A54" s="13">
        <v>31</v>
      </c>
      <c r="B54" s="14" t="s">
        <v>84</v>
      </c>
      <c r="C54" s="32" t="s">
        <v>129</v>
      </c>
      <c r="D54" s="15" t="s">
        <v>146</v>
      </c>
      <c r="E54" s="16">
        <v>31</v>
      </c>
      <c r="F54" s="40"/>
      <c r="G54" s="16">
        <f t="shared" si="0"/>
        <v>0</v>
      </c>
      <c r="H54" s="33" t="s">
        <v>172</v>
      </c>
      <c r="J54">
        <v>156</v>
      </c>
      <c r="K54"/>
    </row>
    <row r="55" spans="1:11" ht="60" customHeight="1" x14ac:dyDescent="0.25">
      <c r="A55" s="13">
        <v>32</v>
      </c>
      <c r="B55" s="14" t="s">
        <v>85</v>
      </c>
      <c r="C55" s="32" t="s">
        <v>130</v>
      </c>
      <c r="D55" s="15" t="s">
        <v>146</v>
      </c>
      <c r="E55" s="16">
        <v>43</v>
      </c>
      <c r="F55" s="40"/>
      <c r="G55" s="16">
        <f t="shared" si="0"/>
        <v>0</v>
      </c>
      <c r="H55" s="33" t="s">
        <v>173</v>
      </c>
      <c r="J55">
        <v>158</v>
      </c>
      <c r="K55"/>
    </row>
    <row r="56" spans="1:11" ht="45" customHeight="1" x14ac:dyDescent="0.25">
      <c r="A56" s="13">
        <v>33</v>
      </c>
      <c r="B56" s="14" t="s">
        <v>86</v>
      </c>
      <c r="C56" s="32" t="s">
        <v>131</v>
      </c>
      <c r="D56" s="15" t="s">
        <v>146</v>
      </c>
      <c r="E56" s="16">
        <v>43</v>
      </c>
      <c r="F56" s="40"/>
      <c r="G56" s="16">
        <f t="shared" si="0"/>
        <v>0</v>
      </c>
      <c r="H56" s="33" t="s">
        <v>174</v>
      </c>
      <c r="J56">
        <v>330</v>
      </c>
      <c r="K56"/>
    </row>
    <row r="57" spans="1:11" ht="90" customHeight="1" x14ac:dyDescent="0.25">
      <c r="A57" s="13">
        <v>34</v>
      </c>
      <c r="B57" s="14" t="s">
        <v>87</v>
      </c>
      <c r="C57" s="32" t="s">
        <v>132</v>
      </c>
      <c r="D57" s="15" t="s">
        <v>147</v>
      </c>
      <c r="E57" s="16">
        <v>32</v>
      </c>
      <c r="F57" s="40"/>
      <c r="G57" s="16">
        <f t="shared" si="0"/>
        <v>0</v>
      </c>
      <c r="H57" s="33" t="s">
        <v>175</v>
      </c>
      <c r="J57">
        <v>370</v>
      </c>
      <c r="K57"/>
    </row>
    <row r="58" spans="1:11" ht="75" customHeight="1" x14ac:dyDescent="0.25">
      <c r="A58" s="13">
        <v>35</v>
      </c>
      <c r="B58" s="14" t="s">
        <v>88</v>
      </c>
      <c r="C58" s="32" t="s">
        <v>133</v>
      </c>
      <c r="D58" s="15" t="s">
        <v>146</v>
      </c>
      <c r="E58" s="16">
        <v>43</v>
      </c>
      <c r="F58" s="40"/>
      <c r="G58" s="16">
        <f t="shared" si="0"/>
        <v>0</v>
      </c>
      <c r="H58" s="33" t="s">
        <v>176</v>
      </c>
      <c r="J58">
        <v>433</v>
      </c>
      <c r="K58"/>
    </row>
    <row r="59" spans="1:11" ht="60" customHeight="1" x14ac:dyDescent="0.25">
      <c r="A59" s="13">
        <v>36</v>
      </c>
      <c r="B59" s="14" t="s">
        <v>89</v>
      </c>
      <c r="C59" s="32" t="s">
        <v>134</v>
      </c>
      <c r="D59" s="15" t="s">
        <v>146</v>
      </c>
      <c r="E59" s="16">
        <v>1.5</v>
      </c>
      <c r="F59" s="40"/>
      <c r="G59" s="16">
        <f t="shared" si="0"/>
        <v>0</v>
      </c>
      <c r="H59" s="33" t="s">
        <v>177</v>
      </c>
      <c r="J59">
        <v>458</v>
      </c>
      <c r="K59"/>
    </row>
    <row r="60" spans="1:11" ht="45" customHeight="1" x14ac:dyDescent="0.25">
      <c r="A60" s="13">
        <v>37</v>
      </c>
      <c r="B60" s="14" t="s">
        <v>90</v>
      </c>
      <c r="C60" s="32" t="s">
        <v>135</v>
      </c>
      <c r="D60" s="15" t="s">
        <v>146</v>
      </c>
      <c r="E60" s="16">
        <v>5.5</v>
      </c>
      <c r="F60" s="40"/>
      <c r="G60" s="16">
        <f t="shared" si="0"/>
        <v>0</v>
      </c>
      <c r="H60" s="33" t="s">
        <v>178</v>
      </c>
      <c r="J60">
        <v>167</v>
      </c>
      <c r="K60"/>
    </row>
    <row r="61" spans="1:11" ht="45" customHeight="1" x14ac:dyDescent="0.25">
      <c r="A61" s="13">
        <v>38</v>
      </c>
      <c r="B61" s="14" t="s">
        <v>91</v>
      </c>
      <c r="C61" s="32" t="s">
        <v>136</v>
      </c>
      <c r="D61" s="15" t="s">
        <v>146</v>
      </c>
      <c r="E61" s="16">
        <v>9</v>
      </c>
      <c r="F61" s="40"/>
      <c r="G61" s="16">
        <f t="shared" si="0"/>
        <v>0</v>
      </c>
      <c r="H61" s="33" t="s">
        <v>179</v>
      </c>
      <c r="J61">
        <v>182</v>
      </c>
      <c r="K61"/>
    </row>
    <row r="62" spans="1:11" ht="60" customHeight="1" x14ac:dyDescent="0.25">
      <c r="A62" s="13">
        <v>39</v>
      </c>
      <c r="B62" s="14" t="s">
        <v>92</v>
      </c>
      <c r="C62" s="32" t="s">
        <v>137</v>
      </c>
      <c r="D62" s="15" t="s">
        <v>148</v>
      </c>
      <c r="E62" s="16">
        <v>6</v>
      </c>
      <c r="F62" s="40"/>
      <c r="G62" s="16">
        <f t="shared" si="0"/>
        <v>0</v>
      </c>
      <c r="H62" s="33" t="s">
        <v>180</v>
      </c>
      <c r="J62">
        <v>183</v>
      </c>
      <c r="K62"/>
    </row>
    <row r="63" spans="1:11" ht="135" customHeight="1" x14ac:dyDescent="0.25">
      <c r="A63" s="13">
        <v>40</v>
      </c>
      <c r="B63" s="14" t="s">
        <v>93</v>
      </c>
      <c r="C63" s="32" t="s">
        <v>138</v>
      </c>
      <c r="D63" s="15" t="s">
        <v>35</v>
      </c>
      <c r="E63" s="16">
        <v>7</v>
      </c>
      <c r="F63" s="40"/>
      <c r="G63" s="16">
        <f t="shared" si="0"/>
        <v>0</v>
      </c>
      <c r="H63" s="33" t="s">
        <v>181</v>
      </c>
      <c r="J63">
        <v>202</v>
      </c>
      <c r="K63"/>
    </row>
    <row r="64" spans="1:11" ht="75" customHeight="1" x14ac:dyDescent="0.25">
      <c r="A64" s="13">
        <v>41</v>
      </c>
      <c r="B64" s="14" t="s">
        <v>94</v>
      </c>
      <c r="C64" s="32" t="s">
        <v>139</v>
      </c>
      <c r="D64" s="15" t="s">
        <v>35</v>
      </c>
      <c r="E64" s="16">
        <v>5</v>
      </c>
      <c r="F64" s="40"/>
      <c r="G64" s="16">
        <f t="shared" si="0"/>
        <v>0</v>
      </c>
      <c r="H64" s="33" t="s">
        <v>182</v>
      </c>
      <c r="J64">
        <v>204</v>
      </c>
      <c r="K64"/>
    </row>
    <row r="65" spans="1:11" ht="60" customHeight="1" x14ac:dyDescent="0.25">
      <c r="A65" s="13">
        <v>42</v>
      </c>
      <c r="B65" s="14" t="s">
        <v>95</v>
      </c>
      <c r="C65" s="32" t="s">
        <v>140</v>
      </c>
      <c r="D65" s="15" t="s">
        <v>35</v>
      </c>
      <c r="E65" s="16">
        <v>1</v>
      </c>
      <c r="F65" s="40"/>
      <c r="G65" s="16">
        <f t="shared" si="0"/>
        <v>0</v>
      </c>
      <c r="H65" s="33" t="s">
        <v>183</v>
      </c>
      <c r="J65">
        <v>207</v>
      </c>
      <c r="K65"/>
    </row>
    <row r="66" spans="1:11" ht="90" customHeight="1" x14ac:dyDescent="0.25">
      <c r="A66" s="13">
        <v>43</v>
      </c>
      <c r="B66" s="14" t="s">
        <v>96</v>
      </c>
      <c r="C66" s="32" t="s">
        <v>141</v>
      </c>
      <c r="D66" s="15" t="s">
        <v>35</v>
      </c>
      <c r="E66" s="16">
        <v>3</v>
      </c>
      <c r="F66" s="40"/>
      <c r="G66" s="16">
        <f t="shared" si="0"/>
        <v>0</v>
      </c>
      <c r="H66" s="33" t="s">
        <v>184</v>
      </c>
      <c r="J66">
        <v>209</v>
      </c>
      <c r="K66"/>
    </row>
    <row r="67" spans="1:11" ht="120" customHeight="1" x14ac:dyDescent="0.25">
      <c r="A67" s="13">
        <v>44</v>
      </c>
      <c r="B67" s="14" t="s">
        <v>97</v>
      </c>
      <c r="C67" s="32" t="s">
        <v>142</v>
      </c>
      <c r="D67" s="15" t="s">
        <v>145</v>
      </c>
      <c r="E67" s="16">
        <v>1</v>
      </c>
      <c r="F67" s="40"/>
      <c r="G67" s="16">
        <f t="shared" si="0"/>
        <v>0</v>
      </c>
      <c r="H67" s="33" t="s">
        <v>185</v>
      </c>
      <c r="J67">
        <v>452</v>
      </c>
      <c r="K67"/>
    </row>
    <row r="68" spans="1:11" ht="45" customHeight="1" x14ac:dyDescent="0.25">
      <c r="A68" s="13">
        <v>45</v>
      </c>
      <c r="B68" s="14" t="s">
        <v>98</v>
      </c>
      <c r="C68" s="32" t="s">
        <v>143</v>
      </c>
      <c r="D68" s="15" t="s">
        <v>35</v>
      </c>
      <c r="E68" s="16">
        <v>7</v>
      </c>
      <c r="F68" s="40"/>
      <c r="G68" s="16">
        <f t="shared" si="0"/>
        <v>0</v>
      </c>
      <c r="H68" s="33" t="s">
        <v>186</v>
      </c>
      <c r="J68">
        <v>238</v>
      </c>
      <c r="K68"/>
    </row>
    <row r="69" spans="1:11" ht="30" customHeight="1" x14ac:dyDescent="0.25">
      <c r="A69" s="13">
        <v>46</v>
      </c>
      <c r="B69" s="14" t="s">
        <v>99</v>
      </c>
      <c r="C69" s="32" t="s">
        <v>144</v>
      </c>
      <c r="D69" s="15" t="s">
        <v>20</v>
      </c>
      <c r="E69" s="16">
        <v>1</v>
      </c>
      <c r="F69" s="40"/>
      <c r="G69" s="16">
        <f t="shared" si="0"/>
        <v>0</v>
      </c>
      <c r="H69" s="33" t="s">
        <v>187</v>
      </c>
      <c r="J69">
        <v>336</v>
      </c>
      <c r="K69"/>
    </row>
    <row r="70" spans="1:11" ht="27" customHeight="1" x14ac:dyDescent="0.25">
      <c r="A70" s="87" t="s">
        <v>54</v>
      </c>
      <c r="B70" s="88"/>
      <c r="C70" s="88"/>
      <c r="D70" s="88"/>
      <c r="E70" s="88"/>
      <c r="F70" s="88"/>
      <c r="G70" s="31">
        <f>ROUND(0+G49, 2)</f>
        <v>0</v>
      </c>
      <c r="H70" s="23"/>
      <c r="K70"/>
    </row>
    <row r="71" spans="1:11" ht="27" customHeight="1" x14ac:dyDescent="0.25">
      <c r="A71" s="109" t="s">
        <v>53</v>
      </c>
      <c r="B71" s="110"/>
      <c r="C71" s="110"/>
      <c r="D71" s="110"/>
      <c r="E71" s="110"/>
      <c r="F71" s="110"/>
      <c r="G71" s="12">
        <f>ROUND(0+G24+G25+G26+G27+G28+G29+G30+G31+G32+G33+G34+G35+G36+G37+G38+G39+G40+G41+G42+G43+G44+G45+G46+G47+G48+G50+G51+G52+G53+G54+G55+G56+G57+G58+G59+G60+G61+G62+G63+G64+G65+G66+G67+G68+G69, 2)</f>
        <v>10000</v>
      </c>
      <c r="K71"/>
    </row>
    <row r="72" spans="1:11" ht="27" customHeight="1" x14ac:dyDescent="0.25">
      <c r="A72" s="109" t="s">
        <v>52</v>
      </c>
      <c r="B72" s="110"/>
      <c r="C72" s="110"/>
      <c r="D72" s="110"/>
      <c r="E72" s="110"/>
      <c r="F72" s="110"/>
      <c r="G72" s="12">
        <f>G70+G71</f>
        <v>10000</v>
      </c>
      <c r="K72"/>
    </row>
    <row r="73" spans="1:11" ht="27" customHeight="1" x14ac:dyDescent="0.25">
      <c r="A73" s="108" t="s">
        <v>51</v>
      </c>
      <c r="B73" s="108"/>
      <c r="C73" s="108"/>
      <c r="D73" s="108"/>
      <c r="E73" s="108"/>
      <c r="F73" s="108"/>
      <c r="G73" s="108"/>
      <c r="H73" s="108"/>
      <c r="K73"/>
    </row>
    <row r="74" spans="1:11" ht="27" customHeight="1" x14ac:dyDescent="0.25">
      <c r="A74" s="107" t="s">
        <v>50</v>
      </c>
      <c r="B74" s="107"/>
      <c r="C74" s="107"/>
      <c r="D74" s="107"/>
      <c r="E74" s="107"/>
      <c r="F74" s="107"/>
      <c r="G74" s="107"/>
      <c r="H74" s="107"/>
      <c r="K74"/>
    </row>
    <row r="75" spans="1:11" ht="35.1" customHeight="1" x14ac:dyDescent="0.25">
      <c r="A75" s="27" t="s">
        <v>49</v>
      </c>
      <c r="B75" s="28"/>
      <c r="C75" s="28"/>
      <c r="D75" s="28"/>
      <c r="E75" s="29"/>
      <c r="F75" s="41"/>
      <c r="G75" s="26" t="s">
        <v>48</v>
      </c>
      <c r="H75" s="1"/>
      <c r="K75"/>
    </row>
    <row r="76" spans="1:11" ht="15.75" customHeight="1" x14ac:dyDescent="0.25">
      <c r="A76" s="24"/>
      <c r="B76" s="85" t="s">
        <v>47</v>
      </c>
      <c r="C76" s="85"/>
      <c r="D76" s="85"/>
      <c r="E76" s="85"/>
      <c r="F76" s="86"/>
      <c r="K76"/>
    </row>
    <row r="77" spans="1:11" ht="45" customHeight="1" x14ac:dyDescent="0.25">
      <c r="A77" s="25" t="s">
        <v>46</v>
      </c>
      <c r="B77" s="42" t="s">
        <v>45</v>
      </c>
      <c r="C77" s="42"/>
      <c r="D77" s="42"/>
      <c r="E77" s="42"/>
      <c r="F77" s="43"/>
      <c r="K77"/>
    </row>
    <row r="78" spans="1:11" ht="60" customHeight="1" x14ac:dyDescent="0.25">
      <c r="A78" s="25" t="s">
        <v>44</v>
      </c>
      <c r="B78" s="42" t="s">
        <v>43</v>
      </c>
      <c r="C78" s="42"/>
      <c r="D78" s="42"/>
      <c r="E78" s="42"/>
      <c r="F78" s="43"/>
      <c r="K78"/>
    </row>
    <row r="79" spans="1:11" ht="45" customHeight="1" x14ac:dyDescent="0.25">
      <c r="A79" s="25" t="s">
        <v>42</v>
      </c>
      <c r="B79" s="42" t="s">
        <v>41</v>
      </c>
      <c r="C79" s="42"/>
      <c r="D79" s="42"/>
      <c r="E79" s="42"/>
      <c r="F79" s="43"/>
      <c r="K79"/>
    </row>
    <row r="80" spans="1:11" ht="75" customHeight="1" x14ac:dyDescent="0.25">
      <c r="A80" s="25" t="s">
        <v>40</v>
      </c>
      <c r="B80" s="42" t="s">
        <v>39</v>
      </c>
      <c r="C80" s="42"/>
      <c r="D80" s="42"/>
      <c r="E80" s="42"/>
      <c r="F80" s="43"/>
      <c r="K80"/>
    </row>
    <row r="81" spans="1:11" ht="120" customHeight="1" x14ac:dyDescent="0.25">
      <c r="A81" s="25" t="s">
        <v>38</v>
      </c>
      <c r="B81" s="42" t="s">
        <v>37</v>
      </c>
      <c r="C81" s="42"/>
      <c r="D81" s="42"/>
      <c r="E81" s="42"/>
      <c r="F81" s="43"/>
      <c r="K81"/>
    </row>
    <row r="82" spans="1:11" x14ac:dyDescent="0.25">
      <c r="A82" s="3"/>
      <c r="B82" s="30"/>
      <c r="C82" s="30"/>
      <c r="D82" s="30"/>
      <c r="E82" s="30"/>
      <c r="F82" s="30"/>
    </row>
    <row r="83" spans="1:11" x14ac:dyDescent="0.25">
      <c r="A83" s="3"/>
    </row>
    <row r="84" spans="1:11" x14ac:dyDescent="0.25">
      <c r="A84" s="3"/>
    </row>
    <row r="85" spans="1:11" x14ac:dyDescent="0.25">
      <c r="A85" s="3"/>
    </row>
    <row r="86" spans="1:11" x14ac:dyDescent="0.25">
      <c r="A86" s="3"/>
    </row>
    <row r="87" spans="1:11" x14ac:dyDescent="0.25">
      <c r="A87" s="3"/>
    </row>
    <row r="88" spans="1:11" x14ac:dyDescent="0.25">
      <c r="A88" s="3"/>
    </row>
    <row r="89" spans="1:11" x14ac:dyDescent="0.25">
      <c r="A89" s="3"/>
    </row>
    <row r="90" spans="1:11" x14ac:dyDescent="0.25">
      <c r="A90" s="3"/>
    </row>
    <row r="91" spans="1:11" x14ac:dyDescent="0.25">
      <c r="A91" s="3"/>
    </row>
    <row r="92" spans="1:11" x14ac:dyDescent="0.25">
      <c r="A92" s="3"/>
    </row>
    <row r="93" spans="1:11" x14ac:dyDescent="0.25">
      <c r="A93" s="3"/>
    </row>
    <row r="94" spans="1:11" x14ac:dyDescent="0.25">
      <c r="A94" s="3"/>
    </row>
    <row r="95" spans="1:11" x14ac:dyDescent="0.25">
      <c r="A95" s="3"/>
    </row>
    <row r="96" spans="1:11" x14ac:dyDescent="0.25">
      <c r="A96" s="3"/>
    </row>
    <row r="97" spans="1:1" x14ac:dyDescent="0.25">
      <c r="A97" s="3"/>
    </row>
    <row r="98" spans="1:1" x14ac:dyDescent="0.25">
      <c r="A98" s="3"/>
    </row>
    <row r="99" spans="1:1" x14ac:dyDescent="0.25">
      <c r="A99" s="3"/>
    </row>
    <row r="100" spans="1:1" x14ac:dyDescent="0.25">
      <c r="A100" s="3"/>
    </row>
    <row r="101" spans="1:1" x14ac:dyDescent="0.25">
      <c r="A101" s="3"/>
    </row>
    <row r="102" spans="1:1" x14ac:dyDescent="0.25">
      <c r="A102" s="3"/>
    </row>
    <row r="103" spans="1:1" x14ac:dyDescent="0.25">
      <c r="A103" s="3"/>
    </row>
    <row r="104" spans="1:1" x14ac:dyDescent="0.25">
      <c r="A104" s="3"/>
    </row>
    <row r="105" spans="1:1" x14ac:dyDescent="0.25">
      <c r="A105" s="3"/>
    </row>
    <row r="106" spans="1:1" x14ac:dyDescent="0.25">
      <c r="A106" s="3"/>
    </row>
    <row r="107" spans="1:1" x14ac:dyDescent="0.25">
      <c r="A107" s="3"/>
    </row>
    <row r="108" spans="1:1" x14ac:dyDescent="0.25">
      <c r="A108" s="3"/>
    </row>
    <row r="109" spans="1:1" x14ac:dyDescent="0.25">
      <c r="A109" s="3"/>
    </row>
    <row r="110" spans="1:1" x14ac:dyDescent="0.25">
      <c r="A110" s="3"/>
    </row>
    <row r="111" spans="1:1" x14ac:dyDescent="0.25">
      <c r="A111" s="3"/>
    </row>
    <row r="112" spans="1:1" x14ac:dyDescent="0.25">
      <c r="A112" s="3"/>
    </row>
    <row r="113" spans="1:1" x14ac:dyDescent="0.25">
      <c r="A113" s="3"/>
    </row>
    <row r="114" spans="1:1" x14ac:dyDescent="0.25">
      <c r="A114" s="3"/>
    </row>
    <row r="115" spans="1:1" x14ac:dyDescent="0.25">
      <c r="A115" s="3"/>
    </row>
    <row r="116" spans="1:1" x14ac:dyDescent="0.25">
      <c r="A116" s="3"/>
    </row>
    <row r="117" spans="1:1" x14ac:dyDescent="0.25">
      <c r="A117" s="3"/>
    </row>
    <row r="118" spans="1:1" x14ac:dyDescent="0.25">
      <c r="A118" s="3"/>
    </row>
    <row r="119" spans="1:1" x14ac:dyDescent="0.25">
      <c r="A119" s="3"/>
    </row>
    <row r="120" spans="1:1" x14ac:dyDescent="0.25">
      <c r="A120" s="3"/>
    </row>
    <row r="121" spans="1:1" x14ac:dyDescent="0.25">
      <c r="A121" s="3"/>
    </row>
    <row r="122" spans="1:1" x14ac:dyDescent="0.25">
      <c r="A122" s="3"/>
    </row>
    <row r="123" spans="1:1" x14ac:dyDescent="0.25">
      <c r="A123" s="3"/>
    </row>
    <row r="124" spans="1:1" x14ac:dyDescent="0.25">
      <c r="A124" s="3"/>
    </row>
    <row r="125" spans="1:1" x14ac:dyDescent="0.25">
      <c r="A125" s="3"/>
    </row>
    <row r="126" spans="1:1" x14ac:dyDescent="0.25">
      <c r="A126" s="3"/>
    </row>
    <row r="127" spans="1:1" x14ac:dyDescent="0.25">
      <c r="A127" s="3"/>
    </row>
    <row r="128" spans="1:1" x14ac:dyDescent="0.25">
      <c r="A128" s="3"/>
    </row>
    <row r="129" spans="1:1" x14ac:dyDescent="0.25">
      <c r="A129" s="3"/>
    </row>
    <row r="130" spans="1:1" x14ac:dyDescent="0.25">
      <c r="A130" s="3"/>
    </row>
    <row r="131" spans="1:1" x14ac:dyDescent="0.25">
      <c r="A131" s="3"/>
    </row>
    <row r="132" spans="1:1" x14ac:dyDescent="0.25">
      <c r="A132" s="3"/>
    </row>
    <row r="133" spans="1:1" x14ac:dyDescent="0.25">
      <c r="A133" s="3"/>
    </row>
    <row r="134" spans="1:1" x14ac:dyDescent="0.25">
      <c r="A134" s="3"/>
    </row>
    <row r="135" spans="1:1" x14ac:dyDescent="0.25">
      <c r="A135" s="3"/>
    </row>
    <row r="136" spans="1:1" x14ac:dyDescent="0.25">
      <c r="A136" s="3"/>
    </row>
    <row r="137" spans="1:1" x14ac:dyDescent="0.25">
      <c r="A137" s="3"/>
    </row>
    <row r="138" spans="1:1" x14ac:dyDescent="0.25">
      <c r="A138" s="3"/>
    </row>
    <row r="139" spans="1:1" x14ac:dyDescent="0.25">
      <c r="A139" s="3"/>
    </row>
    <row r="140" spans="1:1" x14ac:dyDescent="0.25">
      <c r="A140" s="3"/>
    </row>
    <row r="141" spans="1:1" x14ac:dyDescent="0.25">
      <c r="A141" s="3"/>
    </row>
    <row r="142" spans="1:1" x14ac:dyDescent="0.25">
      <c r="A142" s="3"/>
    </row>
    <row r="143" spans="1:1" x14ac:dyDescent="0.25">
      <c r="A143" s="3"/>
    </row>
    <row r="144" spans="1:1" x14ac:dyDescent="0.25">
      <c r="A144" s="3"/>
    </row>
    <row r="145" spans="1:1" x14ac:dyDescent="0.25">
      <c r="A145" s="3"/>
    </row>
    <row r="146" spans="1:1" x14ac:dyDescent="0.25">
      <c r="A146" s="3"/>
    </row>
    <row r="147" spans="1:1" x14ac:dyDescent="0.25">
      <c r="A147" s="3"/>
    </row>
    <row r="148" spans="1:1" x14ac:dyDescent="0.25">
      <c r="A148" s="3"/>
    </row>
    <row r="149" spans="1:1" x14ac:dyDescent="0.25">
      <c r="A149" s="3"/>
    </row>
    <row r="150" spans="1:1" x14ac:dyDescent="0.25">
      <c r="A150" s="3"/>
    </row>
    <row r="151" spans="1:1" x14ac:dyDescent="0.25">
      <c r="A151" s="3"/>
    </row>
    <row r="152" spans="1:1" x14ac:dyDescent="0.25">
      <c r="A152" s="3"/>
    </row>
    <row r="153" spans="1:1" x14ac:dyDescent="0.25">
      <c r="A153" s="3"/>
    </row>
    <row r="154" spans="1:1" x14ac:dyDescent="0.25">
      <c r="A154" s="3"/>
    </row>
    <row r="155" spans="1:1" x14ac:dyDescent="0.25">
      <c r="A155" s="3"/>
    </row>
    <row r="156" spans="1:1" x14ac:dyDescent="0.25">
      <c r="A156" s="3"/>
    </row>
    <row r="157" spans="1:1" x14ac:dyDescent="0.25">
      <c r="A157" s="3"/>
    </row>
    <row r="158" spans="1:1" x14ac:dyDescent="0.25">
      <c r="A158" s="3"/>
    </row>
    <row r="159" spans="1:1" x14ac:dyDescent="0.25">
      <c r="A159" s="3"/>
    </row>
    <row r="160" spans="1:1" x14ac:dyDescent="0.25">
      <c r="A160" s="3"/>
    </row>
    <row r="161" spans="1:1" x14ac:dyDescent="0.25">
      <c r="A161" s="3"/>
    </row>
    <row r="162" spans="1:1" x14ac:dyDescent="0.25">
      <c r="A162" s="3"/>
    </row>
    <row r="163" spans="1:1" x14ac:dyDescent="0.25">
      <c r="A163" s="3"/>
    </row>
    <row r="164" spans="1:1" x14ac:dyDescent="0.25">
      <c r="A164" s="3"/>
    </row>
    <row r="165" spans="1:1" x14ac:dyDescent="0.25">
      <c r="A165" s="3"/>
    </row>
    <row r="166" spans="1:1" x14ac:dyDescent="0.25">
      <c r="A166" s="3"/>
    </row>
    <row r="167" spans="1:1" x14ac:dyDescent="0.25">
      <c r="A167" s="3"/>
    </row>
    <row r="168" spans="1:1" x14ac:dyDescent="0.25">
      <c r="A168" s="3"/>
    </row>
    <row r="169" spans="1:1" x14ac:dyDescent="0.25">
      <c r="A169" s="3"/>
    </row>
    <row r="170" spans="1:1" x14ac:dyDescent="0.25">
      <c r="A170" s="3"/>
    </row>
    <row r="171" spans="1:1" x14ac:dyDescent="0.25">
      <c r="A171" s="3"/>
    </row>
    <row r="172" spans="1:1" x14ac:dyDescent="0.25">
      <c r="A172" s="3"/>
    </row>
    <row r="173" spans="1:1" x14ac:dyDescent="0.25">
      <c r="A173" s="3"/>
    </row>
    <row r="174" spans="1:1" x14ac:dyDescent="0.25">
      <c r="A174" s="3"/>
    </row>
    <row r="175" spans="1:1" x14ac:dyDescent="0.25">
      <c r="A175" s="3"/>
    </row>
    <row r="176" spans="1:1" x14ac:dyDescent="0.25">
      <c r="A176" s="3"/>
    </row>
    <row r="177" spans="1:1" x14ac:dyDescent="0.25">
      <c r="A177" s="3"/>
    </row>
    <row r="178" spans="1:1" x14ac:dyDescent="0.25">
      <c r="A178" s="3"/>
    </row>
    <row r="179" spans="1:1" x14ac:dyDescent="0.25">
      <c r="A179" s="3"/>
    </row>
    <row r="180" spans="1:1" x14ac:dyDescent="0.25">
      <c r="A180" s="3"/>
    </row>
    <row r="181" spans="1:1" x14ac:dyDescent="0.25">
      <c r="A181" s="3"/>
    </row>
    <row r="182" spans="1:1" x14ac:dyDescent="0.25">
      <c r="A182" s="3"/>
    </row>
    <row r="183" spans="1:1" x14ac:dyDescent="0.25">
      <c r="A183" s="3"/>
    </row>
    <row r="184" spans="1:1" x14ac:dyDescent="0.25">
      <c r="A184" s="3"/>
    </row>
    <row r="185" spans="1:1" x14ac:dyDescent="0.25">
      <c r="A185" s="3"/>
    </row>
    <row r="186" spans="1:1" x14ac:dyDescent="0.25">
      <c r="A186" s="3"/>
    </row>
    <row r="187" spans="1:1" x14ac:dyDescent="0.25">
      <c r="A187" s="3"/>
    </row>
    <row r="188" spans="1:1" x14ac:dyDescent="0.25">
      <c r="A188" s="3"/>
    </row>
    <row r="189" spans="1:1" x14ac:dyDescent="0.25">
      <c r="A189" s="3"/>
    </row>
    <row r="190" spans="1:1" x14ac:dyDescent="0.25">
      <c r="A190" s="3"/>
    </row>
    <row r="191" spans="1:1" x14ac:dyDescent="0.25">
      <c r="A191" s="3"/>
    </row>
    <row r="192" spans="1:1" x14ac:dyDescent="0.25">
      <c r="A192" s="3"/>
    </row>
    <row r="193" spans="1:1" x14ac:dyDescent="0.25">
      <c r="A193" s="3"/>
    </row>
    <row r="194" spans="1:1" x14ac:dyDescent="0.25">
      <c r="A194" s="3"/>
    </row>
    <row r="195" spans="1:1" x14ac:dyDescent="0.25">
      <c r="A195" s="3"/>
    </row>
  </sheetData>
  <sheetProtection password="EB95" sheet="1"/>
  <mergeCells count="42">
    <mergeCell ref="B76:F76"/>
    <mergeCell ref="A70:F70"/>
    <mergeCell ref="D17:G17"/>
    <mergeCell ref="A19:C21"/>
    <mergeCell ref="D20:G20"/>
    <mergeCell ref="D21:G21"/>
    <mergeCell ref="A17:C17"/>
    <mergeCell ref="A18:C18"/>
    <mergeCell ref="D18:G18"/>
    <mergeCell ref="D19:G19"/>
    <mergeCell ref="A74:H74"/>
    <mergeCell ref="A73:H73"/>
    <mergeCell ref="A71:F71"/>
    <mergeCell ref="A72:F72"/>
    <mergeCell ref="A1:H1"/>
    <mergeCell ref="A8:C8"/>
    <mergeCell ref="D8:G8"/>
    <mergeCell ref="A7:C7"/>
    <mergeCell ref="D4:G4"/>
    <mergeCell ref="D5:G5"/>
    <mergeCell ref="D6:G6"/>
    <mergeCell ref="D7:G7"/>
    <mergeCell ref="A4:C4"/>
    <mergeCell ref="A5:C5"/>
    <mergeCell ref="A6:C6"/>
    <mergeCell ref="D2:E2"/>
    <mergeCell ref="D15:G15"/>
    <mergeCell ref="D16:G16"/>
    <mergeCell ref="A11:C11"/>
    <mergeCell ref="D11:G11"/>
    <mergeCell ref="A10:C10"/>
    <mergeCell ref="A12:C12"/>
    <mergeCell ref="A15:C15"/>
    <mergeCell ref="A16:C16"/>
    <mergeCell ref="D10:G10"/>
    <mergeCell ref="A14:G14"/>
    <mergeCell ref="D12:G12"/>
    <mergeCell ref="B77:F77"/>
    <mergeCell ref="B78:F78"/>
    <mergeCell ref="B79:F79"/>
    <mergeCell ref="B80:F80"/>
    <mergeCell ref="B81:F81"/>
  </mergeCells>
  <pageMargins left="0.7" right="0.7" top="0.78740157499999996" bottom="0.78740157499999996" header="0.3" footer="0.3"/>
  <pageSetup paperSize="9" scale="64" orientation="portrait" r:id="rId1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Ivana Chlumecká</dc:creator>
  <cp:keywords/>
  <dc:description/>
  <cp:lastModifiedBy>Kornasová Květoslava</cp:lastModifiedBy>
  <dcterms:created xsi:type="dcterms:W3CDTF">2016-02-28T17:51:02Z</dcterms:created>
  <dcterms:modified xsi:type="dcterms:W3CDTF">2025-04-07T13:28:24Z</dcterms:modified>
  <cp:category/>
</cp:coreProperties>
</file>