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77B8E34A-F3EC-4E6A-9511-DD754F985B4A}" xr6:coauthVersionLast="47" xr6:coauthVersionMax="47" xr10:uidLastSave="{00000000-0000-0000-0000-000000000000}"/>
  <bookViews>
    <workbookView xWindow="225" yWindow="105" windowWidth="28575" windowHeight="15495" xr2:uid="{00000000-000D-0000-FFFF-FFFF00000000}"/>
  </bookViews>
  <sheets>
    <sheet name="List1" sheetId="1" r:id="rId1"/>
  </sheets>
  <definedNames>
    <definedName name="_xlnm.Print_Area" localSheetId="0">List1!$A$1:$H$99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8" i="1" l="1"/>
  <c r="G87" i="1"/>
  <c r="G89" i="1" s="1"/>
</calcChain>
</file>

<file path=xl/sharedStrings.xml><?xml version="1.0" encoding="utf-8"?>
<sst xmlns="http://schemas.openxmlformats.org/spreadsheetml/2006/main" count="291" uniqueCount="226">
  <si>
    <t>Oprava volného bytu č. 1, Čujkovova 17</t>
  </si>
  <si>
    <t>VZ č. 59/2025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</si>
  <si>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</si>
  <si>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</si>
  <si>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</si>
  <si>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</si>
  <si>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</si>
  <si>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</si>
  <si>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</si>
  <si>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</si>
  <si>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</si>
  <si>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</si>
  <si>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</si>
  <si>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</si>
  <si>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</si>
  <si>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</si>
  <si>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</si>
  <si>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1713/17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</si>
  <si>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</si>
  <si>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</si>
  <si>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</si>
  <si>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</si>
  <si>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</si>
  <si>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</si>
  <si>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</si>
  <si>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</si>
  <si>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</si>
  <si>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</si>
  <si>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</si>
  <si>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</si>
  <si>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</si>
  <si>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</si>
  <si>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</si>
  <si>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</si>
  <si>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</si>
  <si>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</si>
  <si>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</si>
  <si>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</si>
  <si>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</si>
  <si>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</si>
  <si>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</si>
  <si>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</si>
  <si>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</si>
  <si>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</si>
  <si>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</si>
  <si>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</si>
  <si>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</si>
  <si>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</si>
  <si>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</si>
  <si>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</si>
  <si>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</si>
  <si>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</si>
  <si>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</si>
  <si>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</si>
  <si>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1.20</t>
  </si>
  <si>
    <t>2.2</t>
  </si>
  <si>
    <t>3.9</t>
  </si>
  <si>
    <t>3.28</t>
  </si>
  <si>
    <t>3.54</t>
  </si>
  <si>
    <t>3.67</t>
  </si>
  <si>
    <t>3.69</t>
  </si>
  <si>
    <t>3.82</t>
  </si>
  <si>
    <t>3.83</t>
  </si>
  <si>
    <t>3.104</t>
  </si>
  <si>
    <t>3.119</t>
  </si>
  <si>
    <t>3.120</t>
  </si>
  <si>
    <t>3.123</t>
  </si>
  <si>
    <t>3.133</t>
  </si>
  <si>
    <t>3.137</t>
  </si>
  <si>
    <t>3.146</t>
  </si>
  <si>
    <t>3.162</t>
  </si>
  <si>
    <t>3.168</t>
  </si>
  <si>
    <t>3.199</t>
  </si>
  <si>
    <t>4.1</t>
  </si>
  <si>
    <t>4.2</t>
  </si>
  <si>
    <t>4.4</t>
  </si>
  <si>
    <t>4.6</t>
  </si>
  <si>
    <t>4.22</t>
  </si>
  <si>
    <t>4.23</t>
  </si>
  <si>
    <t>5.1</t>
  </si>
  <si>
    <t>5.4</t>
  </si>
  <si>
    <t>5.6</t>
  </si>
  <si>
    <t>5.17</t>
  </si>
  <si>
    <t>6.2</t>
  </si>
  <si>
    <t>6.7</t>
  </si>
  <si>
    <t>6.8</t>
  </si>
  <si>
    <t>6.9</t>
  </si>
  <si>
    <t>6.11</t>
  </si>
  <si>
    <t>6.14</t>
  </si>
  <si>
    <t>6.18</t>
  </si>
  <si>
    <t>6.33</t>
  </si>
  <si>
    <t>7.7</t>
  </si>
  <si>
    <t>7.11</t>
  </si>
  <si>
    <t>7.12</t>
  </si>
  <si>
    <t>7.13</t>
  </si>
  <si>
    <t>7.14</t>
  </si>
  <si>
    <t>7.16</t>
  </si>
  <si>
    <t>7.18</t>
  </si>
  <si>
    <t>7.22</t>
  </si>
  <si>
    <t>7.25</t>
  </si>
  <si>
    <t>7.29</t>
  </si>
  <si>
    <t>8.24</t>
  </si>
  <si>
    <t>8.39</t>
  </si>
  <si>
    <t>8.46</t>
  </si>
  <si>
    <t>9.1</t>
  </si>
  <si>
    <t>9.5</t>
  </si>
  <si>
    <t>9.7</t>
  </si>
  <si>
    <t>9.14</t>
  </si>
  <si>
    <t>9.16</t>
  </si>
  <si>
    <t>9.17</t>
  </si>
  <si>
    <t>9.24</t>
  </si>
  <si>
    <t>9.31</t>
  </si>
  <si>
    <t>11.18</t>
  </si>
  <si>
    <t>11.28</t>
  </si>
  <si>
    <t>11.31</t>
  </si>
  <si>
    <t>elektro revize odběrného místa pro připojení elektroměru, vystavení revizní zprávy (2x)</t>
  </si>
  <si>
    <t>revize plynoinstalace, tlaková zkouška, vpuštění plynu,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</si>
  <si>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</si>
  <si>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výměna vany 150 cm</t>
  </si>
  <si>
    <t>výměna baterie vanové nástěnné R100</t>
  </si>
  <si>
    <t>výměna vnitřních dveří – plné 60 cm</t>
  </si>
  <si>
    <t>výměna dveřního prahu – délka 60 cm</t>
  </si>
  <si>
    <t>výměna dveřního prahu – délka 80 cm</t>
  </si>
  <si>
    <t>výměna dveřního kování</t>
  </si>
  <si>
    <t>výměna zámku u dveří</t>
  </si>
  <si>
    <t>oprava balkónových dveří</t>
  </si>
  <si>
    <t>demontáž a zpětná montáž kuchyňské linky</t>
  </si>
  <si>
    <t>oprava kuchyňské linky, viz poznámka</t>
  </si>
  <si>
    <t>demontáž a zpětná montáž zařizovacích předmětů, viz poznámka</t>
  </si>
  <si>
    <t>oprava vestavné/spižní skříně, viz poznámka</t>
  </si>
  <si>
    <t>výměna dveřního prahu – délka nad 125 cm, viz poznámka</t>
  </si>
  <si>
    <t>výměna těsnění vstupních dveří</t>
  </si>
  <si>
    <t>dodávka a montáž digestoře recirkulační</t>
  </si>
  <si>
    <t>zřízení osvětlení pod kuchyňskou linku</t>
  </si>
  <si>
    <t>Dodávka a montáž skříňky nad digestoř, viz poznámka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</si>
  <si>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</si>
  <si>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</si>
  <si>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</si>
  <si>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</si>
  <si>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oprava schodu, viz poznámka</t>
  </si>
  <si>
    <t>oprava podlahy, viz poznámka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</si>
  <si>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</si>
  <si>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</si>
  <si>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</si>
  <si>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silikonování spár, viz poznámka</t>
  </si>
  <si>
    <t>obezdění vany 150 cm,včetně instalace vanových dvířek</t>
  </si>
  <si>
    <t>provedení hydroizolace pod obklad</t>
  </si>
  <si>
    <t>vybourání keramického obkladu</t>
  </si>
  <si>
    <t>provedení keramického obkladu včetně úpravy podkladu</t>
  </si>
  <si>
    <t>položení keramické dlažby vnitřní</t>
  </si>
  <si>
    <t>vybourání dlažby</t>
  </si>
  <si>
    <t>úprava podkladu pod dlažbu , včetně hydroizolace</t>
  </si>
  <si>
    <t>vybourání obezděné vany, viz. poznámka</t>
  </si>
  <si>
    <t>nátěr dveří s prosklením – šířka 80 cm</t>
  </si>
  <si>
    <t>nátěr radiátorů</t>
  </si>
  <si>
    <t>nátěr rozvodů ÚT</t>
  </si>
  <si>
    <t>nátěr rozvodů plynu</t>
  </si>
  <si>
    <t>nátěr zárubní – šířka 60 cm</t>
  </si>
  <si>
    <t>nátěr zárubní – šířka 80 cm</t>
  </si>
  <si>
    <t>nátěr parapetních desek vnitřních</t>
  </si>
  <si>
    <t>nátěr zárubní – šířka nad 125 cm, viz poznámka</t>
  </si>
  <si>
    <t>nátěr dveří dvoukřídlých s prosklením šířka 150 cm</t>
  </si>
  <si>
    <t>nátěr interiérových prvků, viz poznámka</t>
  </si>
  <si>
    <t>kontrola a případná oprava (výměna) odpadů</t>
  </si>
  <si>
    <t>výměna pračkového sifonu</t>
  </si>
  <si>
    <t>Výměna umyvadlového sifonu viz poznámka</t>
  </si>
  <si>
    <t>opravy a seřízení plastových oken, viz poznámka</t>
  </si>
  <si>
    <t>výměna zámku poštovní schránky</t>
  </si>
  <si>
    <t>výměna petlice sklepního boxu</t>
  </si>
  <si>
    <t>výroba klíčů pro zámkovou vložku</t>
  </si>
  <si>
    <t>výměna zámkové vložky</t>
  </si>
  <si>
    <t>výměna kování k zámkové vložce, viz poznámka</t>
  </si>
  <si>
    <t>demontáž bytových doplňků, viz poznámka</t>
  </si>
  <si>
    <t>oprava WC, splachovače, viz. poznámka</t>
  </si>
  <si>
    <t>vyčištění sporáku, trouby, včetně odmaštění</t>
  </si>
  <si>
    <t>umytí oken plastových, včetně rámu a parapetu, viz poznámka</t>
  </si>
  <si>
    <t>celkový úklid po opravách</t>
  </si>
  <si>
    <t>ks</t>
  </si>
  <si>
    <t>soubor</t>
  </si>
  <si>
    <t>m2</t>
  </si>
  <si>
    <t>bm</t>
  </si>
  <si>
    <t>včetně opravy odběrného místa a drobných zednických oprav, zásuvky a vypínače typu např. "TANGO" dle VOP, osvětlení linky led pásek v hliníkové liště</t>
  </si>
  <si>
    <t>akrylátová</t>
  </si>
  <si>
    <t>záruka na baterii min. 5 let</t>
  </si>
  <si>
    <t>KOU</t>
  </si>
  <si>
    <t>KU+vstupní = lak</t>
  </si>
  <si>
    <t>KOU(pro wczámek)</t>
  </si>
  <si>
    <t>KOU(wczámek) - kov</t>
  </si>
  <si>
    <t>OP - seřízení a výměna kování, zasilikonování kolem rámu balkón. dveří z venkovní strany</t>
  </si>
  <si>
    <t>vrchní díl</t>
  </si>
  <si>
    <t xml:space="preserve">výměna krycí lišty dřezové desky ve styku s obkladem a spižní skříní( cca 161+57 cm) seřízení dvířek a šuplíků včetně vodících kolejniček šuplíků, </t>
  </si>
  <si>
    <t>WCkombi, plynový sporák, umyvadlo, šatní skříň (cca 195x40x250cm)</t>
  </si>
  <si>
    <t>Spižní skříň - seřízení dveří, výměna lišty ve styku s obkladem mezi vrchním a spodním dílem KL (cca 60 cm);
Šatní skříň - seřízení dveří, výměna olištování ve styku se stěnami a stropem</t>
  </si>
  <si>
    <t>OP (cca 150 cm) = lak</t>
  </si>
  <si>
    <t>dekor dle stávající KL</t>
  </si>
  <si>
    <t>PŘ</t>
  </si>
  <si>
    <t>PŘ  = dekor dřevo, nášlapná vrstva min. 0,7 mm (včetně dodávky)</t>
  </si>
  <si>
    <t>PŘ+KU+OP dekor přizpůsobit stávajícímu dekoru podlah (včetně dodávky a demontáže původní lišty)</t>
  </si>
  <si>
    <t>zednická oprava ostění pod balkónovými dveřmi</t>
  </si>
  <si>
    <t>styk plovoucí podlahy a stupaček ÚT v OP a KU</t>
  </si>
  <si>
    <t>KOU(nad obkladem)+KU+OP+PŘ</t>
  </si>
  <si>
    <t>KOU(nad obkladem)+KU+OP+PŘ včetně penetrace a protiplísňového nátěru okenních stěn</t>
  </si>
  <si>
    <t>KU+KOU: kolem rámů oken a parapetů z vnitřní strany; OP: kolem rámu balkón. dveří a parapetu z vnitřní strany; KOU: kolem umyvadla a vany, styk dlažby a obkladu; KU: styk vrchního dílu KL s obkladem; CELÝ BYT:  styky prahů se zárubní a podlahou</t>
  </si>
  <si>
    <t>KOU+KU</t>
  </si>
  <si>
    <t>KOU(do V 2m)+KU (mezi vrch. a spod. dílem KL; kolem sporáku až po zem)</t>
  </si>
  <si>
    <t>PŘ+KOU</t>
  </si>
  <si>
    <t>150 cm</t>
  </si>
  <si>
    <t>KU = bílý lak (včetně zarovnání původního nátěru)</t>
  </si>
  <si>
    <t>KU+OP - deskové, KOU - žebřík</t>
  </si>
  <si>
    <t>celý byt</t>
  </si>
  <si>
    <t>bílý lak - označit dle normy</t>
  </si>
  <si>
    <t>KOU=bílý lak (včetně zarovnání původního nátěru)</t>
  </si>
  <si>
    <t>vstupní+KU=bílý lak (včetně zarovnání původního nátěru)</t>
  </si>
  <si>
    <t>deska balón. dveří cca 140x40 cm = lak bílý (včetně zarovnání původního nátěru)</t>
  </si>
  <si>
    <t>OP (Š cca 145 cm) = bílý lak (včetně zarovnání původního nátěru)</t>
  </si>
  <si>
    <t>OP = bílý lak (včetně zarovnání původního nátěru)</t>
  </si>
  <si>
    <t>korpus KL (cca 160 cm) a spižní skříně bílým lakem včetně poliček a šuplíků (kromě dvířek a čel šuplíků)</t>
  </si>
  <si>
    <t>3xKOU+KU</t>
  </si>
  <si>
    <t>3 okenní křídla(KU+KOU) včetně výměny okenního kování</t>
  </si>
  <si>
    <t>1x dům, 3x sklep (mříž+dvoje dveře)</t>
  </si>
  <si>
    <t>vstupní dveře - pro bezpečnostní kování</t>
  </si>
  <si>
    <t>bezpečnostní - pro vstupní dveře</t>
  </si>
  <si>
    <t>KOU+PŘ - věšáky</t>
  </si>
  <si>
    <t>výměna manžety zadního odpadu</t>
  </si>
  <si>
    <t>KOU+KU+OP(franc. okna) - z vnitřní i venkovní strany</t>
  </si>
  <si>
    <t>3.4.2025 13:08:36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</si>
</sst>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2"/>
  <sheetViews>
    <sheetView showGridLines="0" tabSelected="1" topLeftCell="A13" zoomScale="115" zoomScaleNormal="115" workbookViewId="0">
      <selection activeCell="F25" sqref="F25:F8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2167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225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63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1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55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115</v>
      </c>
      <c r="D25" s="15" t="s">
        <v>177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60" customHeight="1" x14ac:dyDescent="0.25">
      <c r="A26" s="13">
        <v>3</v>
      </c>
      <c r="B26" s="14" t="s">
        <v>54</v>
      </c>
      <c r="C26" s="32" t="s">
        <v>116</v>
      </c>
      <c r="D26" s="15" t="s">
        <v>178</v>
      </c>
      <c r="E26" s="16">
        <v>1</v>
      </c>
      <c r="F26" s="40">
        <v>0</v>
      </c>
      <c r="G26" s="16">
        <f t="shared" si="0"/>
        <v>0</v>
      </c>
      <c r="H26" s="33"/>
      <c r="J26">
        <v>292</v>
      </c>
      <c r="K26"/>
    </row>
    <row r="27" spans="1:11" ht="105" customHeight="1" x14ac:dyDescent="0.25">
      <c r="A27" s="13">
        <v>4</v>
      </c>
      <c r="B27" s="14" t="s">
        <v>55</v>
      </c>
      <c r="C27" s="32" t="s">
        <v>117</v>
      </c>
      <c r="D27" s="15" t="s">
        <v>20</v>
      </c>
      <c r="E27" s="16">
        <v>1</v>
      </c>
      <c r="F27" s="40">
        <v>0</v>
      </c>
      <c r="G27" s="16">
        <f t="shared" si="0"/>
        <v>0</v>
      </c>
      <c r="H27" s="33" t="s">
        <v>181</v>
      </c>
      <c r="J27">
        <v>21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118</v>
      </c>
      <c r="D28" s="15" t="s">
        <v>177</v>
      </c>
      <c r="E28" s="16">
        <v>1</v>
      </c>
      <c r="F28" s="40">
        <v>0</v>
      </c>
      <c r="G28" s="16">
        <f t="shared" si="0"/>
        <v>0</v>
      </c>
      <c r="H28" s="33" t="s">
        <v>182</v>
      </c>
      <c r="J28">
        <v>50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119</v>
      </c>
      <c r="D29" s="15" t="s">
        <v>177</v>
      </c>
      <c r="E29" s="16">
        <v>1</v>
      </c>
      <c r="F29" s="40">
        <v>0</v>
      </c>
      <c r="G29" s="16">
        <f t="shared" si="0"/>
        <v>0</v>
      </c>
      <c r="H29" s="33" t="s">
        <v>183</v>
      </c>
      <c r="J29">
        <v>69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120</v>
      </c>
      <c r="D30" s="15" t="s">
        <v>177</v>
      </c>
      <c r="E30" s="16">
        <v>1</v>
      </c>
      <c r="F30" s="40">
        <v>0</v>
      </c>
      <c r="G30" s="16">
        <f t="shared" si="0"/>
        <v>0</v>
      </c>
      <c r="H30" s="33" t="s">
        <v>184</v>
      </c>
      <c r="J30">
        <v>95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121</v>
      </c>
      <c r="D31" s="15" t="s">
        <v>177</v>
      </c>
      <c r="E31" s="16">
        <v>1</v>
      </c>
      <c r="F31" s="40">
        <v>0</v>
      </c>
      <c r="G31" s="16">
        <f t="shared" si="0"/>
        <v>0</v>
      </c>
      <c r="H31" s="33" t="s">
        <v>184</v>
      </c>
      <c r="J31">
        <v>108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122</v>
      </c>
      <c r="D32" s="15" t="s">
        <v>177</v>
      </c>
      <c r="E32" s="16">
        <v>2</v>
      </c>
      <c r="F32" s="40">
        <v>0</v>
      </c>
      <c r="G32" s="16">
        <f t="shared" si="0"/>
        <v>0</v>
      </c>
      <c r="H32" s="33" t="s">
        <v>185</v>
      </c>
      <c r="J32">
        <v>110</v>
      </c>
      <c r="K32"/>
    </row>
    <row r="33" spans="1:11" ht="30" customHeight="1" x14ac:dyDescent="0.25">
      <c r="A33" s="13">
        <v>10</v>
      </c>
      <c r="B33" s="14" t="s">
        <v>61</v>
      </c>
      <c r="C33" s="32" t="s">
        <v>123</v>
      </c>
      <c r="D33" s="15" t="s">
        <v>177</v>
      </c>
      <c r="E33" s="16">
        <v>3</v>
      </c>
      <c r="F33" s="40">
        <v>0</v>
      </c>
      <c r="G33" s="16">
        <f t="shared" si="0"/>
        <v>0</v>
      </c>
      <c r="H33" s="33" t="s">
        <v>186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32" t="s">
        <v>124</v>
      </c>
      <c r="D34" s="15" t="s">
        <v>177</v>
      </c>
      <c r="E34" s="16">
        <v>4</v>
      </c>
      <c r="F34" s="40">
        <v>0</v>
      </c>
      <c r="G34" s="16">
        <f t="shared" si="0"/>
        <v>0</v>
      </c>
      <c r="H34" s="33" t="s">
        <v>187</v>
      </c>
      <c r="J34">
        <v>124</v>
      </c>
      <c r="K34"/>
    </row>
    <row r="35" spans="1:11" ht="75" customHeight="1" x14ac:dyDescent="0.25">
      <c r="A35" s="13">
        <v>12</v>
      </c>
      <c r="B35" s="14" t="s">
        <v>63</v>
      </c>
      <c r="C35" s="32" t="s">
        <v>125</v>
      </c>
      <c r="D35" s="15" t="s">
        <v>177</v>
      </c>
      <c r="E35" s="16">
        <v>1</v>
      </c>
      <c r="F35" s="40">
        <v>0</v>
      </c>
      <c r="G35" s="16">
        <f t="shared" si="0"/>
        <v>0</v>
      </c>
      <c r="H35" s="33" t="s">
        <v>188</v>
      </c>
      <c r="J35">
        <v>145</v>
      </c>
      <c r="K35"/>
    </row>
    <row r="36" spans="1:11" ht="30" customHeight="1" x14ac:dyDescent="0.25">
      <c r="A36" s="13">
        <v>13</v>
      </c>
      <c r="B36" s="14" t="s">
        <v>64</v>
      </c>
      <c r="C36" s="32" t="s">
        <v>126</v>
      </c>
      <c r="D36" s="15" t="s">
        <v>178</v>
      </c>
      <c r="E36" s="16">
        <v>1</v>
      </c>
      <c r="F36" s="40">
        <v>0</v>
      </c>
      <c r="G36" s="16">
        <f t="shared" si="0"/>
        <v>0</v>
      </c>
      <c r="H36" s="33" t="s">
        <v>189</v>
      </c>
      <c r="J36">
        <v>311</v>
      </c>
      <c r="K36"/>
    </row>
    <row r="37" spans="1:11" ht="105" customHeight="1" x14ac:dyDescent="0.25">
      <c r="A37" s="13">
        <v>14</v>
      </c>
      <c r="B37" s="14" t="s">
        <v>65</v>
      </c>
      <c r="C37" s="32" t="s">
        <v>127</v>
      </c>
      <c r="D37" s="15" t="s">
        <v>178</v>
      </c>
      <c r="E37" s="16">
        <v>1</v>
      </c>
      <c r="F37" s="40">
        <v>0</v>
      </c>
      <c r="G37" s="16">
        <f t="shared" si="0"/>
        <v>0</v>
      </c>
      <c r="H37" s="33" t="s">
        <v>190</v>
      </c>
      <c r="J37">
        <v>312</v>
      </c>
      <c r="K37"/>
    </row>
    <row r="38" spans="1:11" ht="60" customHeight="1" x14ac:dyDescent="0.25">
      <c r="A38" s="13">
        <v>15</v>
      </c>
      <c r="B38" s="14" t="s">
        <v>66</v>
      </c>
      <c r="C38" s="32" t="s">
        <v>128</v>
      </c>
      <c r="D38" s="15" t="s">
        <v>178</v>
      </c>
      <c r="E38" s="16">
        <v>1</v>
      </c>
      <c r="F38" s="40">
        <v>0</v>
      </c>
      <c r="G38" s="16">
        <f t="shared" si="0"/>
        <v>0</v>
      </c>
      <c r="H38" s="33" t="s">
        <v>191</v>
      </c>
      <c r="J38">
        <v>315</v>
      </c>
      <c r="K38"/>
    </row>
    <row r="39" spans="1:11" ht="120" customHeight="1" x14ac:dyDescent="0.25">
      <c r="A39" s="13">
        <v>16</v>
      </c>
      <c r="B39" s="14" t="s">
        <v>67</v>
      </c>
      <c r="C39" s="32" t="s">
        <v>129</v>
      </c>
      <c r="D39" s="15" t="s">
        <v>178</v>
      </c>
      <c r="E39" s="16">
        <v>1</v>
      </c>
      <c r="F39" s="40">
        <v>0</v>
      </c>
      <c r="G39" s="16">
        <f t="shared" si="0"/>
        <v>0</v>
      </c>
      <c r="H39" s="33" t="s">
        <v>192</v>
      </c>
      <c r="J39">
        <v>328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130</v>
      </c>
      <c r="D40" s="15" t="s">
        <v>177</v>
      </c>
      <c r="E40" s="16">
        <v>1</v>
      </c>
      <c r="F40" s="40">
        <v>0</v>
      </c>
      <c r="G40" s="16">
        <f t="shared" si="0"/>
        <v>0</v>
      </c>
      <c r="H40" s="33" t="s">
        <v>193</v>
      </c>
      <c r="J40">
        <v>341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131</v>
      </c>
      <c r="D41" s="15" t="s">
        <v>178</v>
      </c>
      <c r="E41" s="16">
        <v>1</v>
      </c>
      <c r="F41" s="40">
        <v>0</v>
      </c>
      <c r="G41" s="16">
        <f t="shared" si="0"/>
        <v>0</v>
      </c>
      <c r="H41" s="33"/>
      <c r="J41">
        <v>363</v>
      </c>
      <c r="K41"/>
    </row>
    <row r="42" spans="1:11" ht="30" customHeight="1" x14ac:dyDescent="0.25">
      <c r="A42" s="34">
        <v>19</v>
      </c>
      <c r="B42" s="35" t="s">
        <v>70</v>
      </c>
      <c r="C42" s="36" t="s">
        <v>132</v>
      </c>
      <c r="D42" s="37" t="s">
        <v>177</v>
      </c>
      <c r="E42" s="38">
        <v>1</v>
      </c>
      <c r="F42" s="40">
        <v>0</v>
      </c>
      <c r="G42" s="38">
        <f t="shared" si="0"/>
        <v>0</v>
      </c>
      <c r="H42" s="39"/>
      <c r="J42">
        <v>397</v>
      </c>
      <c r="K42"/>
    </row>
    <row r="43" spans="1:11" ht="30" customHeight="1" x14ac:dyDescent="0.25">
      <c r="A43" s="34">
        <v>20</v>
      </c>
      <c r="B43" s="35" t="s">
        <v>71</v>
      </c>
      <c r="C43" s="36" t="s">
        <v>133</v>
      </c>
      <c r="D43" s="37" t="s">
        <v>177</v>
      </c>
      <c r="E43" s="38">
        <v>1</v>
      </c>
      <c r="F43" s="40">
        <v>0</v>
      </c>
      <c r="G43" s="38">
        <f t="shared" si="0"/>
        <v>0</v>
      </c>
      <c r="H43" s="39"/>
      <c r="J43">
        <v>412</v>
      </c>
      <c r="K43"/>
    </row>
    <row r="44" spans="1:11" ht="45" customHeight="1" x14ac:dyDescent="0.25">
      <c r="A44" s="34">
        <v>21</v>
      </c>
      <c r="B44" s="35" t="s">
        <v>72</v>
      </c>
      <c r="C44" s="36" t="s">
        <v>134</v>
      </c>
      <c r="D44" s="37" t="s">
        <v>177</v>
      </c>
      <c r="E44" s="38">
        <v>1</v>
      </c>
      <c r="F44" s="40">
        <v>0</v>
      </c>
      <c r="G44" s="38">
        <f t="shared" si="0"/>
        <v>0</v>
      </c>
      <c r="H44" s="39" t="s">
        <v>194</v>
      </c>
      <c r="J44">
        <v>495</v>
      </c>
      <c r="K44"/>
    </row>
    <row r="45" spans="1:11" ht="30" customHeight="1" x14ac:dyDescent="0.25">
      <c r="A45" s="13">
        <v>22</v>
      </c>
      <c r="B45" s="14" t="s">
        <v>73</v>
      </c>
      <c r="C45" s="32" t="s">
        <v>135</v>
      </c>
      <c r="D45" s="15" t="s">
        <v>179</v>
      </c>
      <c r="E45" s="16">
        <v>3</v>
      </c>
      <c r="F45" s="40">
        <v>0</v>
      </c>
      <c r="G45" s="16">
        <f t="shared" si="0"/>
        <v>0</v>
      </c>
      <c r="H45" s="33" t="s">
        <v>195</v>
      </c>
      <c r="J45">
        <v>148</v>
      </c>
      <c r="K45"/>
    </row>
    <row r="46" spans="1:11" ht="30" customHeight="1" x14ac:dyDescent="0.25">
      <c r="A46" s="13">
        <v>23</v>
      </c>
      <c r="B46" s="14" t="s">
        <v>74</v>
      </c>
      <c r="C46" s="32" t="s">
        <v>136</v>
      </c>
      <c r="D46" s="15" t="s">
        <v>179</v>
      </c>
      <c r="E46" s="16">
        <v>3</v>
      </c>
      <c r="F46" s="40">
        <v>0</v>
      </c>
      <c r="G46" s="16">
        <f t="shared" si="0"/>
        <v>0</v>
      </c>
      <c r="H46" s="33" t="s">
        <v>195</v>
      </c>
      <c r="J46">
        <v>149</v>
      </c>
      <c r="K46"/>
    </row>
    <row r="47" spans="1:11" ht="60" customHeight="1" x14ac:dyDescent="0.25">
      <c r="A47" s="13">
        <v>24</v>
      </c>
      <c r="B47" s="14" t="s">
        <v>75</v>
      </c>
      <c r="C47" s="32" t="s">
        <v>137</v>
      </c>
      <c r="D47" s="15" t="s">
        <v>179</v>
      </c>
      <c r="E47" s="16">
        <v>3</v>
      </c>
      <c r="F47" s="40">
        <v>0</v>
      </c>
      <c r="G47" s="16">
        <f t="shared" si="0"/>
        <v>0</v>
      </c>
      <c r="H47" s="33" t="s">
        <v>196</v>
      </c>
      <c r="J47">
        <v>151</v>
      </c>
      <c r="K47"/>
    </row>
    <row r="48" spans="1:11" ht="75" customHeight="1" x14ac:dyDescent="0.25">
      <c r="A48" s="13">
        <v>25</v>
      </c>
      <c r="B48" s="14" t="s">
        <v>76</v>
      </c>
      <c r="C48" s="32" t="s">
        <v>138</v>
      </c>
      <c r="D48" s="15" t="s">
        <v>180</v>
      </c>
      <c r="E48" s="16">
        <v>38</v>
      </c>
      <c r="F48" s="40">
        <v>0</v>
      </c>
      <c r="G48" s="16">
        <f t="shared" si="0"/>
        <v>0</v>
      </c>
      <c r="H48" s="33" t="s">
        <v>197</v>
      </c>
      <c r="J48">
        <v>153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139</v>
      </c>
      <c r="D49" s="15" t="s">
        <v>178</v>
      </c>
      <c r="E49" s="16">
        <v>1</v>
      </c>
      <c r="F49" s="40">
        <v>0</v>
      </c>
      <c r="G49" s="16">
        <f t="shared" si="0"/>
        <v>0</v>
      </c>
      <c r="H49" s="33" t="s">
        <v>198</v>
      </c>
      <c r="J49">
        <v>408</v>
      </c>
      <c r="K49"/>
    </row>
    <row r="50" spans="1:11" ht="45" customHeight="1" x14ac:dyDescent="0.25">
      <c r="A50" s="13">
        <v>27</v>
      </c>
      <c r="B50" s="14" t="s">
        <v>78</v>
      </c>
      <c r="C50" s="32" t="s">
        <v>140</v>
      </c>
      <c r="D50" s="15" t="s">
        <v>178</v>
      </c>
      <c r="E50" s="16">
        <v>1</v>
      </c>
      <c r="F50" s="40">
        <v>0</v>
      </c>
      <c r="G50" s="16">
        <f t="shared" si="0"/>
        <v>0</v>
      </c>
      <c r="H50" s="33" t="s">
        <v>199</v>
      </c>
      <c r="J50">
        <v>413</v>
      </c>
      <c r="K50"/>
    </row>
    <row r="51" spans="1:11" ht="75" customHeight="1" x14ac:dyDescent="0.25">
      <c r="A51" s="13">
        <v>28</v>
      </c>
      <c r="B51" s="14" t="s">
        <v>79</v>
      </c>
      <c r="C51" s="32" t="s">
        <v>141</v>
      </c>
      <c r="D51" s="15" t="s">
        <v>179</v>
      </c>
      <c r="E51" s="16">
        <v>134</v>
      </c>
      <c r="F51" s="40">
        <v>0</v>
      </c>
      <c r="G51" s="16">
        <f t="shared" si="0"/>
        <v>0</v>
      </c>
      <c r="H51" s="33" t="s">
        <v>200</v>
      </c>
      <c r="J51">
        <v>162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142</v>
      </c>
      <c r="D52" s="15" t="s">
        <v>179</v>
      </c>
      <c r="E52" s="16">
        <v>134</v>
      </c>
      <c r="F52" s="40">
        <v>0</v>
      </c>
      <c r="G52" s="16">
        <f t="shared" si="0"/>
        <v>0</v>
      </c>
      <c r="H52" s="33" t="s">
        <v>200</v>
      </c>
      <c r="J52">
        <v>165</v>
      </c>
      <c r="K52"/>
    </row>
    <row r="53" spans="1:11" ht="75" customHeight="1" x14ac:dyDescent="0.25">
      <c r="A53" s="13">
        <v>30</v>
      </c>
      <c r="B53" s="14" t="s">
        <v>81</v>
      </c>
      <c r="C53" s="32" t="s">
        <v>143</v>
      </c>
      <c r="D53" s="15" t="s">
        <v>179</v>
      </c>
      <c r="E53" s="16">
        <v>134</v>
      </c>
      <c r="F53" s="40">
        <v>0</v>
      </c>
      <c r="G53" s="16">
        <f t="shared" si="0"/>
        <v>0</v>
      </c>
      <c r="H53" s="33" t="s">
        <v>201</v>
      </c>
      <c r="J53">
        <v>167</v>
      </c>
      <c r="K53"/>
    </row>
    <row r="54" spans="1:11" ht="150" customHeight="1" x14ac:dyDescent="0.25">
      <c r="A54" s="13">
        <v>31</v>
      </c>
      <c r="B54" s="14" t="s">
        <v>82</v>
      </c>
      <c r="C54" s="32" t="s">
        <v>144</v>
      </c>
      <c r="D54" s="15" t="s">
        <v>180</v>
      </c>
      <c r="E54" s="16">
        <v>39</v>
      </c>
      <c r="F54" s="40">
        <v>0</v>
      </c>
      <c r="G54" s="16">
        <f t="shared" si="0"/>
        <v>0</v>
      </c>
      <c r="H54" s="33" t="s">
        <v>202</v>
      </c>
      <c r="J54">
        <v>416</v>
      </c>
      <c r="K54"/>
    </row>
    <row r="55" spans="1:11" ht="45" customHeight="1" x14ac:dyDescent="0.25">
      <c r="A55" s="13">
        <v>32</v>
      </c>
      <c r="B55" s="14" t="s">
        <v>83</v>
      </c>
      <c r="C55" s="32" t="s">
        <v>145</v>
      </c>
      <c r="D55" s="15" t="s">
        <v>178</v>
      </c>
      <c r="E55" s="16">
        <v>1</v>
      </c>
      <c r="F55" s="40">
        <v>0</v>
      </c>
      <c r="G55" s="16">
        <f t="shared" si="0"/>
        <v>0</v>
      </c>
      <c r="H55" s="33"/>
      <c r="J55">
        <v>170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146</v>
      </c>
      <c r="D56" s="15" t="s">
        <v>179</v>
      </c>
      <c r="E56" s="16">
        <v>18</v>
      </c>
      <c r="F56" s="40">
        <v>0</v>
      </c>
      <c r="G56" s="16">
        <f t="shared" ref="G56:G86" si="1">ROUND(E56*F56, 2)</f>
        <v>0</v>
      </c>
      <c r="H56" s="33" t="s">
        <v>184</v>
      </c>
      <c r="J56">
        <v>175</v>
      </c>
      <c r="K56"/>
    </row>
    <row r="57" spans="1:11" ht="30" customHeight="1" x14ac:dyDescent="0.25">
      <c r="A57" s="13">
        <v>34</v>
      </c>
      <c r="B57" s="14" t="s">
        <v>85</v>
      </c>
      <c r="C57" s="32" t="s">
        <v>147</v>
      </c>
      <c r="D57" s="15" t="s">
        <v>179</v>
      </c>
      <c r="E57" s="16">
        <v>22</v>
      </c>
      <c r="F57" s="40">
        <v>0</v>
      </c>
      <c r="G57" s="16">
        <f t="shared" si="1"/>
        <v>0</v>
      </c>
      <c r="H57" s="33" t="s">
        <v>203</v>
      </c>
      <c r="J57">
        <v>176</v>
      </c>
      <c r="K57"/>
    </row>
    <row r="58" spans="1:11" ht="60" customHeight="1" x14ac:dyDescent="0.25">
      <c r="A58" s="13">
        <v>35</v>
      </c>
      <c r="B58" s="14" t="s">
        <v>86</v>
      </c>
      <c r="C58" s="32" t="s">
        <v>148</v>
      </c>
      <c r="D58" s="15" t="s">
        <v>179</v>
      </c>
      <c r="E58" s="16">
        <v>22</v>
      </c>
      <c r="F58" s="40">
        <v>0</v>
      </c>
      <c r="G58" s="16">
        <f t="shared" si="1"/>
        <v>0</v>
      </c>
      <c r="H58" s="33" t="s">
        <v>204</v>
      </c>
      <c r="J58">
        <v>177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149</v>
      </c>
      <c r="D59" s="15" t="s">
        <v>179</v>
      </c>
      <c r="E59" s="16">
        <v>4</v>
      </c>
      <c r="F59" s="40">
        <v>0</v>
      </c>
      <c r="G59" s="16">
        <f t="shared" si="1"/>
        <v>0</v>
      </c>
      <c r="H59" s="33" t="s">
        <v>184</v>
      </c>
      <c r="J59">
        <v>179</v>
      </c>
      <c r="K59"/>
    </row>
    <row r="60" spans="1:11" ht="30" customHeight="1" x14ac:dyDescent="0.25">
      <c r="A60" s="13">
        <v>37</v>
      </c>
      <c r="B60" s="14" t="s">
        <v>88</v>
      </c>
      <c r="C60" s="32" t="s">
        <v>150</v>
      </c>
      <c r="D60" s="15" t="s">
        <v>179</v>
      </c>
      <c r="E60" s="16">
        <v>7</v>
      </c>
      <c r="F60" s="40">
        <v>0</v>
      </c>
      <c r="G60" s="16">
        <f t="shared" si="1"/>
        <v>0</v>
      </c>
      <c r="H60" s="33" t="s">
        <v>205</v>
      </c>
      <c r="J60">
        <v>182</v>
      </c>
      <c r="K60"/>
    </row>
    <row r="61" spans="1:11" ht="45" customHeight="1" x14ac:dyDescent="0.25">
      <c r="A61" s="13">
        <v>38</v>
      </c>
      <c r="B61" s="14" t="s">
        <v>89</v>
      </c>
      <c r="C61" s="32" t="s">
        <v>151</v>
      </c>
      <c r="D61" s="15" t="s">
        <v>179</v>
      </c>
      <c r="E61" s="16">
        <v>4</v>
      </c>
      <c r="F61" s="40">
        <v>0</v>
      </c>
      <c r="G61" s="16">
        <f t="shared" si="1"/>
        <v>0</v>
      </c>
      <c r="H61" s="33" t="s">
        <v>184</v>
      </c>
      <c r="J61">
        <v>186</v>
      </c>
      <c r="K61"/>
    </row>
    <row r="62" spans="1:11" ht="30" customHeight="1" x14ac:dyDescent="0.25">
      <c r="A62" s="13">
        <v>39</v>
      </c>
      <c r="B62" s="14" t="s">
        <v>90</v>
      </c>
      <c r="C62" s="32" t="s">
        <v>152</v>
      </c>
      <c r="D62" s="15" t="s">
        <v>177</v>
      </c>
      <c r="E62" s="16">
        <v>1</v>
      </c>
      <c r="F62" s="40">
        <v>0</v>
      </c>
      <c r="G62" s="16">
        <f t="shared" si="1"/>
        <v>0</v>
      </c>
      <c r="H62" s="33" t="s">
        <v>206</v>
      </c>
      <c r="J62">
        <v>444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153</v>
      </c>
      <c r="D63" s="15" t="s">
        <v>177</v>
      </c>
      <c r="E63" s="16">
        <v>1</v>
      </c>
      <c r="F63" s="40">
        <v>0</v>
      </c>
      <c r="G63" s="16">
        <f t="shared" si="1"/>
        <v>0</v>
      </c>
      <c r="H63" s="33" t="s">
        <v>207</v>
      </c>
      <c r="J63">
        <v>200</v>
      </c>
      <c r="K63"/>
    </row>
    <row r="64" spans="1:11" ht="30" customHeight="1" x14ac:dyDescent="0.25">
      <c r="A64" s="13">
        <v>41</v>
      </c>
      <c r="B64" s="14" t="s">
        <v>92</v>
      </c>
      <c r="C64" s="32" t="s">
        <v>154</v>
      </c>
      <c r="D64" s="15" t="s">
        <v>177</v>
      </c>
      <c r="E64" s="16">
        <v>3</v>
      </c>
      <c r="F64" s="40">
        <v>0</v>
      </c>
      <c r="G64" s="16">
        <f t="shared" si="1"/>
        <v>0</v>
      </c>
      <c r="H64" s="33" t="s">
        <v>208</v>
      </c>
      <c r="J64">
        <v>204</v>
      </c>
      <c r="K64"/>
    </row>
    <row r="65" spans="1:11" ht="30" customHeight="1" x14ac:dyDescent="0.25">
      <c r="A65" s="13">
        <v>42</v>
      </c>
      <c r="B65" s="14" t="s">
        <v>93</v>
      </c>
      <c r="C65" s="32" t="s">
        <v>155</v>
      </c>
      <c r="D65" s="15" t="s">
        <v>178</v>
      </c>
      <c r="E65" s="16">
        <v>1</v>
      </c>
      <c r="F65" s="40">
        <v>0</v>
      </c>
      <c r="G65" s="16">
        <f t="shared" si="1"/>
        <v>0</v>
      </c>
      <c r="H65" s="33" t="s">
        <v>209</v>
      </c>
      <c r="J65">
        <v>205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156</v>
      </c>
      <c r="D66" s="15" t="s">
        <v>178</v>
      </c>
      <c r="E66" s="16">
        <v>1</v>
      </c>
      <c r="F66" s="40">
        <v>0</v>
      </c>
      <c r="G66" s="16">
        <f t="shared" si="1"/>
        <v>0</v>
      </c>
      <c r="H66" s="33" t="s">
        <v>210</v>
      </c>
      <c r="J66">
        <v>206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157</v>
      </c>
      <c r="D67" s="15" t="s">
        <v>177</v>
      </c>
      <c r="E67" s="16">
        <v>1</v>
      </c>
      <c r="F67" s="40">
        <v>0</v>
      </c>
      <c r="G67" s="16">
        <f t="shared" si="1"/>
        <v>0</v>
      </c>
      <c r="H67" s="33" t="s">
        <v>211</v>
      </c>
      <c r="J67">
        <v>207</v>
      </c>
      <c r="K67"/>
    </row>
    <row r="68" spans="1:11" ht="45" customHeight="1" x14ac:dyDescent="0.25">
      <c r="A68" s="13">
        <v>45</v>
      </c>
      <c r="B68" s="14" t="s">
        <v>96</v>
      </c>
      <c r="C68" s="32" t="s">
        <v>158</v>
      </c>
      <c r="D68" s="15" t="s">
        <v>177</v>
      </c>
      <c r="E68" s="16">
        <v>2</v>
      </c>
      <c r="F68" s="40">
        <v>0</v>
      </c>
      <c r="G68" s="16">
        <f t="shared" si="1"/>
        <v>0</v>
      </c>
      <c r="H68" s="33" t="s">
        <v>212</v>
      </c>
      <c r="J68">
        <v>209</v>
      </c>
      <c r="K68"/>
    </row>
    <row r="69" spans="1:11" ht="60" customHeight="1" x14ac:dyDescent="0.25">
      <c r="A69" s="13">
        <v>46</v>
      </c>
      <c r="B69" s="14" t="s">
        <v>97</v>
      </c>
      <c r="C69" s="32" t="s">
        <v>159</v>
      </c>
      <c r="D69" s="15" t="s">
        <v>179</v>
      </c>
      <c r="E69" s="16">
        <v>1</v>
      </c>
      <c r="F69" s="40">
        <v>0</v>
      </c>
      <c r="G69" s="16">
        <f t="shared" si="1"/>
        <v>0</v>
      </c>
      <c r="H69" s="33" t="s">
        <v>213</v>
      </c>
      <c r="J69">
        <v>211</v>
      </c>
      <c r="K69"/>
    </row>
    <row r="70" spans="1:11" ht="60" customHeight="1" x14ac:dyDescent="0.25">
      <c r="A70" s="13">
        <v>47</v>
      </c>
      <c r="B70" s="14" t="s">
        <v>98</v>
      </c>
      <c r="C70" s="32" t="s">
        <v>160</v>
      </c>
      <c r="D70" s="15" t="s">
        <v>177</v>
      </c>
      <c r="E70" s="16">
        <v>1</v>
      </c>
      <c r="F70" s="40">
        <v>0</v>
      </c>
      <c r="G70" s="16">
        <f t="shared" si="1"/>
        <v>0</v>
      </c>
      <c r="H70" s="33" t="s">
        <v>214</v>
      </c>
      <c r="J70">
        <v>344</v>
      </c>
      <c r="K70"/>
    </row>
    <row r="71" spans="1:11" ht="45" customHeight="1" x14ac:dyDescent="0.25">
      <c r="A71" s="13">
        <v>48</v>
      </c>
      <c r="B71" s="14" t="s">
        <v>99</v>
      </c>
      <c r="C71" s="32" t="s">
        <v>161</v>
      </c>
      <c r="D71" s="15" t="s">
        <v>177</v>
      </c>
      <c r="E71" s="16">
        <v>1</v>
      </c>
      <c r="F71" s="40">
        <v>0</v>
      </c>
      <c r="G71" s="16">
        <f t="shared" si="1"/>
        <v>0</v>
      </c>
      <c r="H71" s="33" t="s">
        <v>215</v>
      </c>
      <c r="J71">
        <v>377</v>
      </c>
      <c r="K71"/>
    </row>
    <row r="72" spans="1:11" ht="75" customHeight="1" x14ac:dyDescent="0.25">
      <c r="A72" s="13">
        <v>49</v>
      </c>
      <c r="B72" s="14" t="s">
        <v>100</v>
      </c>
      <c r="C72" s="32" t="s">
        <v>162</v>
      </c>
      <c r="D72" s="15" t="s">
        <v>178</v>
      </c>
      <c r="E72" s="16">
        <v>1</v>
      </c>
      <c r="F72" s="40">
        <v>0</v>
      </c>
      <c r="G72" s="16">
        <f t="shared" si="1"/>
        <v>0</v>
      </c>
      <c r="H72" s="33" t="s">
        <v>216</v>
      </c>
      <c r="J72">
        <v>452</v>
      </c>
      <c r="K72"/>
    </row>
    <row r="73" spans="1:11" ht="45" customHeight="1" x14ac:dyDescent="0.25">
      <c r="A73" s="13">
        <v>50</v>
      </c>
      <c r="B73" s="14" t="s">
        <v>101</v>
      </c>
      <c r="C73" s="32" t="s">
        <v>163</v>
      </c>
      <c r="D73" s="15" t="s">
        <v>178</v>
      </c>
      <c r="E73" s="16">
        <v>1</v>
      </c>
      <c r="F73" s="40">
        <v>0</v>
      </c>
      <c r="G73" s="16">
        <f t="shared" si="1"/>
        <v>0</v>
      </c>
      <c r="H73" s="33" t="s">
        <v>217</v>
      </c>
      <c r="J73">
        <v>329</v>
      </c>
      <c r="K73"/>
    </row>
    <row r="74" spans="1:11" ht="30" customHeight="1" x14ac:dyDescent="0.25">
      <c r="A74" s="13">
        <v>51</v>
      </c>
      <c r="B74" s="14" t="s">
        <v>102</v>
      </c>
      <c r="C74" s="32" t="s">
        <v>164</v>
      </c>
      <c r="D74" s="15" t="s">
        <v>177</v>
      </c>
      <c r="E74" s="16">
        <v>1</v>
      </c>
      <c r="F74" s="40">
        <v>0</v>
      </c>
      <c r="G74" s="16">
        <f t="shared" si="1"/>
        <v>0</v>
      </c>
      <c r="H74" s="33"/>
      <c r="J74">
        <v>456</v>
      </c>
      <c r="K74"/>
    </row>
    <row r="75" spans="1:11" ht="30" customHeight="1" x14ac:dyDescent="0.25">
      <c r="A75" s="13">
        <v>52</v>
      </c>
      <c r="B75" s="14" t="s">
        <v>103</v>
      </c>
      <c r="C75" s="32" t="s">
        <v>165</v>
      </c>
      <c r="D75" s="15" t="s">
        <v>177</v>
      </c>
      <c r="E75" s="16">
        <v>1</v>
      </c>
      <c r="F75" s="40">
        <v>0</v>
      </c>
      <c r="G75" s="16">
        <f t="shared" si="1"/>
        <v>0</v>
      </c>
      <c r="H75" s="33"/>
      <c r="J75">
        <v>520</v>
      </c>
      <c r="K75"/>
    </row>
    <row r="76" spans="1:11" ht="45" customHeight="1" x14ac:dyDescent="0.25">
      <c r="A76" s="13">
        <v>53</v>
      </c>
      <c r="B76" s="14" t="s">
        <v>104</v>
      </c>
      <c r="C76" s="32" t="s">
        <v>166</v>
      </c>
      <c r="D76" s="15" t="s">
        <v>177</v>
      </c>
      <c r="E76" s="16">
        <v>3</v>
      </c>
      <c r="F76" s="40">
        <v>0</v>
      </c>
      <c r="G76" s="16">
        <f t="shared" si="1"/>
        <v>0</v>
      </c>
      <c r="H76" s="33" t="s">
        <v>218</v>
      </c>
      <c r="J76">
        <v>237</v>
      </c>
      <c r="K76"/>
    </row>
    <row r="77" spans="1:11" ht="30" customHeight="1" x14ac:dyDescent="0.25">
      <c r="A77" s="13">
        <v>54</v>
      </c>
      <c r="B77" s="14" t="s">
        <v>105</v>
      </c>
      <c r="C77" s="32" t="s">
        <v>167</v>
      </c>
      <c r="D77" s="15" t="s">
        <v>177</v>
      </c>
      <c r="E77" s="16">
        <v>1</v>
      </c>
      <c r="F77" s="40">
        <v>0</v>
      </c>
      <c r="G77" s="16">
        <f t="shared" si="1"/>
        <v>0</v>
      </c>
      <c r="H77" s="33"/>
      <c r="J77">
        <v>241</v>
      </c>
      <c r="K77"/>
    </row>
    <row r="78" spans="1:11" ht="30" customHeight="1" x14ac:dyDescent="0.25">
      <c r="A78" s="13">
        <v>55</v>
      </c>
      <c r="B78" s="14" t="s">
        <v>106</v>
      </c>
      <c r="C78" s="32" t="s">
        <v>168</v>
      </c>
      <c r="D78" s="15" t="s">
        <v>177</v>
      </c>
      <c r="E78" s="16">
        <v>1</v>
      </c>
      <c r="F78" s="40">
        <v>0</v>
      </c>
      <c r="G78" s="16">
        <f t="shared" si="1"/>
        <v>0</v>
      </c>
      <c r="H78" s="33"/>
      <c r="J78">
        <v>243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169</v>
      </c>
      <c r="D79" s="15" t="s">
        <v>177</v>
      </c>
      <c r="E79" s="16">
        <v>4</v>
      </c>
      <c r="F79" s="40">
        <v>0</v>
      </c>
      <c r="G79" s="16">
        <f t="shared" si="1"/>
        <v>0</v>
      </c>
      <c r="H79" s="33" t="s">
        <v>219</v>
      </c>
      <c r="J79">
        <v>250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170</v>
      </c>
      <c r="D80" s="15" t="s">
        <v>177</v>
      </c>
      <c r="E80" s="16">
        <v>1</v>
      </c>
      <c r="F80" s="40">
        <v>0</v>
      </c>
      <c r="G80" s="16">
        <f t="shared" si="1"/>
        <v>0</v>
      </c>
      <c r="H80" s="33" t="s">
        <v>220</v>
      </c>
      <c r="J80">
        <v>252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171</v>
      </c>
      <c r="D81" s="15" t="s">
        <v>177</v>
      </c>
      <c r="E81" s="16">
        <v>1</v>
      </c>
      <c r="F81" s="40">
        <v>0</v>
      </c>
      <c r="G81" s="16">
        <f t="shared" si="1"/>
        <v>0</v>
      </c>
      <c r="H81" s="33" t="s">
        <v>221</v>
      </c>
      <c r="J81">
        <v>253</v>
      </c>
      <c r="K81"/>
    </row>
    <row r="82" spans="1:11" ht="30" customHeight="1" x14ac:dyDescent="0.25">
      <c r="A82" s="13">
        <v>59</v>
      </c>
      <c r="B82" s="14" t="s">
        <v>110</v>
      </c>
      <c r="C82" s="32" t="s">
        <v>172</v>
      </c>
      <c r="D82" s="15" t="s">
        <v>178</v>
      </c>
      <c r="E82" s="16">
        <v>1</v>
      </c>
      <c r="F82" s="40">
        <v>0</v>
      </c>
      <c r="G82" s="16">
        <f t="shared" si="1"/>
        <v>0</v>
      </c>
      <c r="H82" s="33" t="s">
        <v>222</v>
      </c>
      <c r="J82">
        <v>303</v>
      </c>
      <c r="K82"/>
    </row>
    <row r="83" spans="1:11" ht="30" customHeight="1" x14ac:dyDescent="0.25">
      <c r="A83" s="13">
        <v>60</v>
      </c>
      <c r="B83" s="14" t="s">
        <v>111</v>
      </c>
      <c r="C83" s="32" t="s">
        <v>173</v>
      </c>
      <c r="D83" s="15" t="s">
        <v>178</v>
      </c>
      <c r="E83" s="16">
        <v>1</v>
      </c>
      <c r="F83" s="40">
        <v>0</v>
      </c>
      <c r="G83" s="16">
        <f t="shared" si="1"/>
        <v>0</v>
      </c>
      <c r="H83" s="33" t="s">
        <v>223</v>
      </c>
      <c r="J83">
        <v>457</v>
      </c>
      <c r="K83"/>
    </row>
    <row r="84" spans="1:11" ht="45" customHeight="1" x14ac:dyDescent="0.25">
      <c r="A84" s="13">
        <v>61</v>
      </c>
      <c r="B84" s="14" t="s">
        <v>112</v>
      </c>
      <c r="C84" s="32" t="s">
        <v>174</v>
      </c>
      <c r="D84" s="15" t="s">
        <v>177</v>
      </c>
      <c r="E84" s="16">
        <v>1</v>
      </c>
      <c r="F84" s="40">
        <v>0</v>
      </c>
      <c r="G84" s="16">
        <f t="shared" si="1"/>
        <v>0</v>
      </c>
      <c r="H84" s="33"/>
      <c r="J84">
        <v>280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175</v>
      </c>
      <c r="D85" s="15" t="s">
        <v>179</v>
      </c>
      <c r="E85" s="16">
        <v>12</v>
      </c>
      <c r="F85" s="40">
        <v>0</v>
      </c>
      <c r="G85" s="16">
        <f t="shared" si="1"/>
        <v>0</v>
      </c>
      <c r="H85" s="33" t="s">
        <v>224</v>
      </c>
      <c r="J85">
        <v>290</v>
      </c>
      <c r="K85"/>
    </row>
    <row r="86" spans="1:11" ht="30" customHeight="1" x14ac:dyDescent="0.25">
      <c r="A86" s="13">
        <v>63</v>
      </c>
      <c r="B86" s="14" t="s">
        <v>114</v>
      </c>
      <c r="C86" s="32" t="s">
        <v>176</v>
      </c>
      <c r="D86" s="15" t="s">
        <v>20</v>
      </c>
      <c r="E86" s="16">
        <v>1</v>
      </c>
      <c r="F86" s="40">
        <v>0</v>
      </c>
      <c r="G86" s="16">
        <f t="shared" si="1"/>
        <v>0</v>
      </c>
      <c r="H86" s="33"/>
      <c r="J86">
        <v>307</v>
      </c>
      <c r="K86"/>
    </row>
    <row r="87" spans="1:11" ht="27" customHeight="1" x14ac:dyDescent="0.25">
      <c r="A87" s="44" t="s">
        <v>52</v>
      </c>
      <c r="B87" s="45"/>
      <c r="C87" s="45"/>
      <c r="D87" s="45"/>
      <c r="E87" s="45"/>
      <c r="F87" s="45"/>
      <c r="G87" s="31">
        <f>ROUND(0+G42+G43+G44, 2)</f>
        <v>0</v>
      </c>
      <c r="H87" s="23"/>
      <c r="K87"/>
    </row>
    <row r="88" spans="1:11" ht="27" customHeight="1" x14ac:dyDescent="0.25">
      <c r="A88" s="69" t="s">
        <v>51</v>
      </c>
      <c r="B88" s="70"/>
      <c r="C88" s="70"/>
      <c r="D88" s="70"/>
      <c r="E88" s="70"/>
      <c r="F88" s="70"/>
      <c r="G88" s="12">
        <f>ROUND(0+G24+G25+G26+G27+G28+G29+G30+G31+G32+G33+G34+G35+G36+G37+G38+G39+G40+G41+G45+G46+G47+G48+G49+G50+G51+G52+G53+G54+G55+G56+G57+G58+G59+G60+G61+G62+G63+G64+G65+G66+G67+G68+G69+G70+G71+G72+G73+G74+G75+G76+G77+G78+G79+G80+G81+G82+G83+G84+G85+G86, 2)</f>
        <v>0</v>
      </c>
      <c r="K88"/>
    </row>
    <row r="89" spans="1:11" ht="27" customHeight="1" x14ac:dyDescent="0.25">
      <c r="A89" s="69" t="s">
        <v>50</v>
      </c>
      <c r="B89" s="70"/>
      <c r="C89" s="70"/>
      <c r="D89" s="70"/>
      <c r="E89" s="70"/>
      <c r="F89" s="70"/>
      <c r="G89" s="12">
        <f>G87+G88</f>
        <v>0</v>
      </c>
      <c r="K89"/>
    </row>
    <row r="90" spans="1:11" ht="27" customHeight="1" x14ac:dyDescent="0.25">
      <c r="A90" s="68" t="s">
        <v>49</v>
      </c>
      <c r="B90" s="68"/>
      <c r="C90" s="68"/>
      <c r="D90" s="68"/>
      <c r="E90" s="68"/>
      <c r="F90" s="68"/>
      <c r="G90" s="68"/>
      <c r="H90" s="68"/>
      <c r="K90"/>
    </row>
    <row r="91" spans="1:11" ht="27" customHeight="1" x14ac:dyDescent="0.25">
      <c r="A91" s="67" t="s">
        <v>48</v>
      </c>
      <c r="B91" s="67"/>
      <c r="C91" s="67"/>
      <c r="D91" s="67"/>
      <c r="E91" s="67"/>
      <c r="F91" s="67"/>
      <c r="G91" s="67"/>
      <c r="H91" s="67"/>
      <c r="K91"/>
    </row>
    <row r="92" spans="1:11" ht="35.1" customHeight="1" x14ac:dyDescent="0.25">
      <c r="A92" s="27" t="s">
        <v>47</v>
      </c>
      <c r="B92" s="28"/>
      <c r="C92" s="28"/>
      <c r="D92" s="28"/>
      <c r="E92" s="29"/>
      <c r="F92" s="41"/>
      <c r="G92" s="26" t="s">
        <v>46</v>
      </c>
      <c r="H92" s="1"/>
      <c r="K92"/>
    </row>
    <row r="93" spans="1:11" ht="15.75" customHeight="1" x14ac:dyDescent="0.25">
      <c r="A93" s="24"/>
      <c r="B93" s="42" t="s">
        <v>45</v>
      </c>
      <c r="C93" s="42"/>
      <c r="D93" s="42"/>
      <c r="E93" s="42"/>
      <c r="F93" s="43"/>
      <c r="K93"/>
    </row>
    <row r="94" spans="1:11" ht="45" customHeight="1" x14ac:dyDescent="0.25">
      <c r="A94" s="25" t="s">
        <v>44</v>
      </c>
      <c r="B94" s="109" t="s">
        <v>43</v>
      </c>
      <c r="C94" s="109"/>
      <c r="D94" s="109"/>
      <c r="E94" s="109"/>
      <c r="F94" s="110"/>
      <c r="K94"/>
    </row>
    <row r="95" spans="1:11" ht="60" customHeight="1" x14ac:dyDescent="0.25">
      <c r="A95" s="25" t="s">
        <v>42</v>
      </c>
      <c r="B95" s="109" t="s">
        <v>41</v>
      </c>
      <c r="C95" s="109"/>
      <c r="D95" s="109"/>
      <c r="E95" s="109"/>
      <c r="F95" s="110"/>
      <c r="K95"/>
    </row>
    <row r="96" spans="1:11" ht="45" customHeight="1" x14ac:dyDescent="0.25">
      <c r="A96" s="25" t="s">
        <v>40</v>
      </c>
      <c r="B96" s="109" t="s">
        <v>39</v>
      </c>
      <c r="C96" s="109"/>
      <c r="D96" s="109"/>
      <c r="E96" s="109"/>
      <c r="F96" s="110"/>
      <c r="K96"/>
    </row>
    <row r="97" spans="1:11" ht="75" customHeight="1" x14ac:dyDescent="0.25">
      <c r="A97" s="25" t="s">
        <v>38</v>
      </c>
      <c r="B97" s="109" t="s">
        <v>37</v>
      </c>
      <c r="C97" s="109"/>
      <c r="D97" s="109"/>
      <c r="E97" s="109"/>
      <c r="F97" s="110"/>
      <c r="K97"/>
    </row>
    <row r="98" spans="1:11" ht="120" customHeight="1" x14ac:dyDescent="0.25">
      <c r="A98" s="25" t="s">
        <v>36</v>
      </c>
      <c r="B98" s="109" t="s">
        <v>35</v>
      </c>
      <c r="C98" s="109"/>
      <c r="D98" s="109"/>
      <c r="E98" s="109"/>
      <c r="F98" s="110"/>
      <c r="K98"/>
    </row>
    <row r="99" spans="1:11" x14ac:dyDescent="0.25">
      <c r="A99" s="3"/>
      <c r="B99" s="30"/>
      <c r="C99" s="30"/>
      <c r="D99" s="30"/>
      <c r="E99" s="30"/>
      <c r="F99" s="30"/>
    </row>
    <row r="100" spans="1:11" x14ac:dyDescent="0.25">
      <c r="A100" s="3"/>
    </row>
    <row r="101" spans="1:11" x14ac:dyDescent="0.25">
      <c r="A101" s="3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</sheetData>
  <sheetProtection password="EB95" sheet="1"/>
  <mergeCells count="42">
    <mergeCell ref="B94:F94"/>
    <mergeCell ref="B95:F95"/>
    <mergeCell ref="B96:F96"/>
    <mergeCell ref="B97:F97"/>
    <mergeCell ref="B98:F9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3:F93"/>
    <mergeCell ref="A87:F87"/>
    <mergeCell ref="D17:G17"/>
    <mergeCell ref="A19:C21"/>
    <mergeCell ref="D20:G20"/>
    <mergeCell ref="D21:G21"/>
    <mergeCell ref="A17:C17"/>
    <mergeCell ref="A18:C18"/>
    <mergeCell ref="D18:G18"/>
    <mergeCell ref="D19:G19"/>
    <mergeCell ref="A91:H91"/>
    <mergeCell ref="A90:H90"/>
    <mergeCell ref="A88:F88"/>
    <mergeCell ref="A89:F89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2025-04-04T04:26:21Z</cp:lastPrinted>
  <dcterms:created xsi:type="dcterms:W3CDTF">2016-02-28T17:51:02Z</dcterms:created>
  <dcterms:modified xsi:type="dcterms:W3CDTF">2025-04-04T04:27:39Z</dcterms:modified>
  <cp:category/>
</cp:coreProperties>
</file>