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itakovaiv\Desktop\DNS Abramovova 16, byt č. 1\"/>
    </mc:Choice>
  </mc:AlternateContent>
  <xr:revisionPtr revIDLastSave="0" documentId="13_ncr:1_{D8149646-5749-4F34-8FFC-8B52656CF1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55" i="1" s="1"/>
  <c r="G33" i="1"/>
  <c r="G32" i="1"/>
  <c r="G31" i="1"/>
  <c r="G30" i="1"/>
  <c r="G29" i="1"/>
  <c r="G28" i="1"/>
  <c r="G27" i="1"/>
  <c r="G26" i="1"/>
  <c r="G25" i="1"/>
  <c r="G24" i="1"/>
  <c r="G56" i="1" l="1"/>
  <c r="G57" i="1" s="1"/>
</calcChain>
</file>

<file path=xl/sharedStrings.xml><?xml version="1.0" encoding="utf-8"?>
<sst xmlns="http://schemas.openxmlformats.org/spreadsheetml/2006/main" count="174" uniqueCount="146">
  <si>
    <t>Oprava volného bytu č. 1, ul. Abramovova 16/1591</t>
  </si>
  <si>
    <t>VZ č. 69/2025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</si>
  <si>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</si>
  <si>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</si>
  <si>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</si>
  <si>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</si>
  <si>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</si>
  <si>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</si>
  <si>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 Ostrava-Moravská Ostrava</t>
  </si>
  <si>
    <t xml:space="preserve">700 30  Ostrava-Hrabůvka 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</si>
  <si>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</si>
  <si>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</si>
  <si>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</si>
  <si>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</si>
  <si>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</si>
  <si>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</si>
  <si>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</si>
  <si>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Abramovova 16/1591</t>
  </si>
  <si>
    <t>Číslo bytu</t>
  </si>
  <si>
    <t>Velikost bytu</t>
  </si>
  <si>
    <t>1+1</t>
  </si>
  <si>
    <t>Technik</t>
  </si>
  <si>
    <t>Iveta Pitáková</t>
  </si>
  <si>
    <t>iveta.pitakova@ovajih.cz</t>
  </si>
  <si>
    <t>599 430 159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</si>
  <si>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</si>
  <si>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</si>
  <si>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</si>
  <si>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</si>
  <si>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</si>
  <si>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</si>
  <si>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</si>
  <si>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</si>
  <si>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</si>
  <si>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</si>
  <si>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 xml:space="preserve">2x revizní zpráva 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</si>
  <si>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</si>
  <si>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</si>
  <si>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</si>
  <si>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</si>
  <si>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</si>
  <si>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</si>
  <si>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</si>
  <si>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</si>
  <si>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</si>
  <si>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</si>
  <si>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</si>
  <si>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</si>
  <si>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</si>
  <si>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</si>
  <si>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</si>
  <si>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</si>
  <si>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</si>
  <si>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</si>
  <si>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</si>
  <si>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1.19</t>
  </si>
  <si>
    <t>2.25</t>
  </si>
  <si>
    <t>3.41</t>
  </si>
  <si>
    <t>3.79</t>
  </si>
  <si>
    <t>3.81</t>
  </si>
  <si>
    <t>3.83</t>
  </si>
  <si>
    <t>3.119</t>
  </si>
  <si>
    <t>3.120</t>
  </si>
  <si>
    <t>3.168</t>
  </si>
  <si>
    <t>4.2</t>
  </si>
  <si>
    <t>4.4</t>
  </si>
  <si>
    <t>4.6</t>
  </si>
  <si>
    <t>4.9</t>
  </si>
  <si>
    <t>4.15</t>
  </si>
  <si>
    <t>5.6</t>
  </si>
  <si>
    <t>6.7</t>
  </si>
  <si>
    <t>6.8</t>
  </si>
  <si>
    <t>6.9</t>
  </si>
  <si>
    <t>6.14</t>
  </si>
  <si>
    <t>6.15</t>
  </si>
  <si>
    <t>7.11</t>
  </si>
  <si>
    <t>7.12</t>
  </si>
  <si>
    <t>7.14</t>
  </si>
  <si>
    <t>7.16</t>
  </si>
  <si>
    <t>7.21</t>
  </si>
  <si>
    <t>9.1</t>
  </si>
  <si>
    <t>9.24</t>
  </si>
  <si>
    <t>11.21</t>
  </si>
  <si>
    <t>11.31</t>
  </si>
  <si>
    <t>elektro revize odběrného místa pro připojení elektroměru, vystavení revizní zprávy (2x)</t>
  </si>
  <si>
    <t>odstranění závad zjištěných při elektro revizi nebo kontrole el. spotřebičů</t>
  </si>
  <si>
    <t>oprava rozvodu elektroinstalace</t>
  </si>
  <si>
    <t>výměna digestoře klasické s vnitřním recirkulačním odtahem</t>
  </si>
  <si>
    <t>výměna přechodových lišt – délka 80 cm</t>
  </si>
  <si>
    <t>výměna přechodových lišt – délka 125 cm</t>
  </si>
  <si>
    <t>výměna zámku u dveří</t>
  </si>
  <si>
    <t>demontáž a zpětná montáž kuchyňské linky</t>
  </si>
  <si>
    <t>oprava kuchyňské linky, viz poznámka</t>
  </si>
  <si>
    <t>zřízení osvětlení pod kuchyňskou linku</t>
  </si>
  <si>
    <t>úprava podkladu – nivelace vč. penetrace</t>
  </si>
  <si>
    <t>položení PVC – vyšší zátěž, celoplošně podlepit</t>
  </si>
  <si>
    <t>montáž obvodové soklové plastové lišty včetně doplňků</t>
  </si>
  <si>
    <t>odstranění plovoucí podlahy</t>
  </si>
  <si>
    <t xml:space="preserve">překrytí podlah při opravách proti poškození </t>
  </si>
  <si>
    <t>malba dvojnásobná bílá</t>
  </si>
  <si>
    <t>provedení hydroizolace pod obklad</t>
  </si>
  <si>
    <t>vybourání keramického obkladu</t>
  </si>
  <si>
    <t>provedení keramického obkladu včetně úpravy podkladu</t>
  </si>
  <si>
    <t>vybourání dlažby</t>
  </si>
  <si>
    <t>vybourání soklíku</t>
  </si>
  <si>
    <t>nátěr radiátorů</t>
  </si>
  <si>
    <t>nátěr rozvodů ÚT</t>
  </si>
  <si>
    <t>nátěr zárubní – šířka 60 cm</t>
  </si>
  <si>
    <t>nátěr zárubní – šířka 80 cm</t>
  </si>
  <si>
    <t>nátěr zárubní – šířka 125 cm</t>
  </si>
  <si>
    <t>opravy a seřízení plastových oken, viz poznámka</t>
  </si>
  <si>
    <t>demontáž bytových doplňků, viz poznámka</t>
  </si>
  <si>
    <t>vyčištění kuchyňské linky 180 cm</t>
  </si>
  <si>
    <t>celkový úklid po opravách</t>
  </si>
  <si>
    <t>ks</t>
  </si>
  <si>
    <t>soubor</t>
  </si>
  <si>
    <t>m2</t>
  </si>
  <si>
    <t>bm</t>
  </si>
  <si>
    <t>2x revizní zpráva</t>
  </si>
  <si>
    <t>byt o velikosti 1+1</t>
  </si>
  <si>
    <t>zřízení přívodu pro osvětlení pod kuch. linkou, včetně drobných zednických oprav</t>
  </si>
  <si>
    <t>nerezová vysouvací dle VOP</t>
  </si>
  <si>
    <t>KU</t>
  </si>
  <si>
    <t>OP</t>
  </si>
  <si>
    <t xml:space="preserve">WC s koupelnou, dodat WC zámek dodat nové kování včetně přizpůsobení stávajícímu </t>
  </si>
  <si>
    <t xml:space="preserve">kuchyňskou linku zabalit, aby se nepoškodila  </t>
  </si>
  <si>
    <t xml:space="preserve">výměna vrchního dílu dvířek u kuchyňské linky jedná se o jedny dvířka u linky nahoře blíže k sporáku, stejný dekor jako je kuch. linka  </t>
  </si>
  <si>
    <t xml:space="preserve">dodat led pásek včetně vložení trafa do kuch. linky </t>
  </si>
  <si>
    <t>KU tl. 20 mm</t>
  </si>
  <si>
    <t>KU včetně dodání PVC</t>
  </si>
  <si>
    <t>KU dekor dle PVC</t>
  </si>
  <si>
    <t>překryti podlahy v koupelně a v předsíni, překrytí vany a umyvadla tak, aby nedošlo k poškození při bouracích pracích</t>
  </si>
  <si>
    <t>výmalba stěny v koupelně nad vanou po opravě omítky a nového keramického obložení</t>
  </si>
  <si>
    <t xml:space="preserve">v koupelně , okenní stěna včetně parapetu </t>
  </si>
  <si>
    <t xml:space="preserve">prasklý keramická obklad v koupelně u okna nad vanou, celá stěna okenní včetně parapetu </t>
  </si>
  <si>
    <t xml:space="preserve">v koupelně u okna nad vanou, doplnit podobným obkladem jako je stávající v koupelně, jedná se o celou okenní stěnu nad vanou v koupelně, včetně parapetu (dodání obkladu) a omítky nad oknem </t>
  </si>
  <si>
    <t xml:space="preserve">v kuchyni </t>
  </si>
  <si>
    <t xml:space="preserve">v kuchyni u dlažby </t>
  </si>
  <si>
    <t>koupelna, KU a OP, plechový radiátor, před nátěrem očistit, barva syntetická bílá</t>
  </si>
  <si>
    <t>celý byt, před nátěrem očistit, barva syntetická bílá</t>
  </si>
  <si>
    <t>koupelna - barva bílá syntetická</t>
  </si>
  <si>
    <t>KU - barva bílá syntetická</t>
  </si>
  <si>
    <t>OP - barva bílá syntetická</t>
  </si>
  <si>
    <t>koupelna malé okno, KU dvoudílné okno a francouzské okno OP</t>
  </si>
  <si>
    <t>osvětlení KU a OP, demontáž madla v koupelně</t>
  </si>
  <si>
    <t>16.4.2025 05:37:39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</si>
</sst>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0"/>
  <sheetViews>
    <sheetView showGridLines="0" tabSelected="1" topLeftCell="A18" zoomScale="115" zoomScaleNormal="115" workbookViewId="0">
      <selection activeCell="G56" sqref="G5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2173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145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31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1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40">
        <v>0</v>
      </c>
      <c r="G24" s="16">
        <f t="shared" ref="G24:G54" si="0">ROUND(E24*F24, 2)</f>
        <v>0</v>
      </c>
      <c r="H24" s="33" t="s">
        <v>35</v>
      </c>
      <c r="J24">
        <v>6</v>
      </c>
      <c r="K24"/>
    </row>
    <row r="25" spans="1:11" ht="60" customHeight="1" x14ac:dyDescent="0.25">
      <c r="A25" s="13">
        <v>2</v>
      </c>
      <c r="B25" s="14" t="s">
        <v>54</v>
      </c>
      <c r="C25" s="32" t="s">
        <v>84</v>
      </c>
      <c r="D25" s="15" t="s">
        <v>114</v>
      </c>
      <c r="E25" s="16">
        <v>1</v>
      </c>
      <c r="F25" s="40">
        <v>0</v>
      </c>
      <c r="G25" s="16">
        <f t="shared" si="0"/>
        <v>0</v>
      </c>
      <c r="H25" s="33" t="s">
        <v>118</v>
      </c>
      <c r="J25">
        <v>11</v>
      </c>
      <c r="K25"/>
    </row>
    <row r="26" spans="1:11" ht="45" customHeight="1" x14ac:dyDescent="0.25">
      <c r="A26" s="13">
        <v>3</v>
      </c>
      <c r="B26" s="14" t="s">
        <v>55</v>
      </c>
      <c r="C26" s="32" t="s">
        <v>85</v>
      </c>
      <c r="D26" s="15" t="s">
        <v>115</v>
      </c>
      <c r="E26" s="16">
        <v>1</v>
      </c>
      <c r="F26" s="40">
        <v>0</v>
      </c>
      <c r="G26" s="16">
        <f t="shared" si="0"/>
        <v>0</v>
      </c>
      <c r="H26" s="33" t="s">
        <v>119</v>
      </c>
      <c r="J26">
        <v>19</v>
      </c>
      <c r="K26"/>
    </row>
    <row r="27" spans="1:11" ht="60" customHeight="1" x14ac:dyDescent="0.25">
      <c r="A27" s="13">
        <v>4</v>
      </c>
      <c r="B27" s="14" t="s">
        <v>56</v>
      </c>
      <c r="C27" s="32" t="s">
        <v>86</v>
      </c>
      <c r="D27" s="15" t="s">
        <v>115</v>
      </c>
      <c r="E27" s="16">
        <v>1</v>
      </c>
      <c r="F27" s="40">
        <v>0</v>
      </c>
      <c r="G27" s="16">
        <f t="shared" si="0"/>
        <v>0</v>
      </c>
      <c r="H27" s="33" t="s">
        <v>120</v>
      </c>
      <c r="J27">
        <v>403</v>
      </c>
      <c r="K27"/>
    </row>
    <row r="28" spans="1:11" ht="45" customHeight="1" x14ac:dyDescent="0.25">
      <c r="A28" s="13">
        <v>5</v>
      </c>
      <c r="B28" s="14" t="s">
        <v>57</v>
      </c>
      <c r="C28" s="32" t="s">
        <v>87</v>
      </c>
      <c r="D28" s="15" t="s">
        <v>114</v>
      </c>
      <c r="E28" s="16">
        <v>1</v>
      </c>
      <c r="F28" s="40">
        <v>0</v>
      </c>
      <c r="G28" s="16">
        <f t="shared" si="0"/>
        <v>0</v>
      </c>
      <c r="H28" s="33" t="s">
        <v>121</v>
      </c>
      <c r="J28">
        <v>82</v>
      </c>
      <c r="K28"/>
    </row>
    <row r="29" spans="1:11" ht="30" customHeight="1" x14ac:dyDescent="0.25">
      <c r="A29" s="13">
        <v>6</v>
      </c>
      <c r="B29" s="14" t="s">
        <v>58</v>
      </c>
      <c r="C29" s="32" t="s">
        <v>88</v>
      </c>
      <c r="D29" s="15" t="s">
        <v>114</v>
      </c>
      <c r="E29" s="16">
        <v>1</v>
      </c>
      <c r="F29" s="40">
        <v>0</v>
      </c>
      <c r="G29" s="16">
        <f t="shared" si="0"/>
        <v>0</v>
      </c>
      <c r="H29" s="33" t="s">
        <v>122</v>
      </c>
      <c r="J29">
        <v>120</v>
      </c>
      <c r="K29"/>
    </row>
    <row r="30" spans="1:11" ht="30" customHeight="1" x14ac:dyDescent="0.25">
      <c r="A30" s="13">
        <v>7</v>
      </c>
      <c r="B30" s="14" t="s">
        <v>59</v>
      </c>
      <c r="C30" s="32" t="s">
        <v>89</v>
      </c>
      <c r="D30" s="15" t="s">
        <v>114</v>
      </c>
      <c r="E30" s="16">
        <v>1</v>
      </c>
      <c r="F30" s="40">
        <v>0</v>
      </c>
      <c r="G30" s="16">
        <f t="shared" si="0"/>
        <v>0</v>
      </c>
      <c r="H30" s="33" t="s">
        <v>123</v>
      </c>
      <c r="J30">
        <v>122</v>
      </c>
      <c r="K30"/>
    </row>
    <row r="31" spans="1:11" ht="60" customHeight="1" x14ac:dyDescent="0.25">
      <c r="A31" s="13">
        <v>8</v>
      </c>
      <c r="B31" s="14" t="s">
        <v>60</v>
      </c>
      <c r="C31" s="32" t="s">
        <v>90</v>
      </c>
      <c r="D31" s="15" t="s">
        <v>114</v>
      </c>
      <c r="E31" s="16">
        <v>1</v>
      </c>
      <c r="F31" s="40">
        <v>0</v>
      </c>
      <c r="G31" s="16">
        <f t="shared" si="0"/>
        <v>0</v>
      </c>
      <c r="H31" s="33" t="s">
        <v>124</v>
      </c>
      <c r="J31">
        <v>124</v>
      </c>
      <c r="K31"/>
    </row>
    <row r="32" spans="1:11" ht="45" customHeight="1" x14ac:dyDescent="0.25">
      <c r="A32" s="13">
        <v>9</v>
      </c>
      <c r="B32" s="14" t="s">
        <v>61</v>
      </c>
      <c r="C32" s="32" t="s">
        <v>91</v>
      </c>
      <c r="D32" s="15" t="s">
        <v>115</v>
      </c>
      <c r="E32" s="16">
        <v>1</v>
      </c>
      <c r="F32" s="40">
        <v>0</v>
      </c>
      <c r="G32" s="16">
        <f t="shared" si="0"/>
        <v>0</v>
      </c>
      <c r="H32" s="33" t="s">
        <v>125</v>
      </c>
      <c r="J32">
        <v>311</v>
      </c>
      <c r="K32"/>
    </row>
    <row r="33" spans="1:11" ht="90" customHeight="1" x14ac:dyDescent="0.25">
      <c r="A33" s="13">
        <v>10</v>
      </c>
      <c r="B33" s="14" t="s">
        <v>62</v>
      </c>
      <c r="C33" s="32" t="s">
        <v>92</v>
      </c>
      <c r="D33" s="15" t="s">
        <v>115</v>
      </c>
      <c r="E33" s="16">
        <v>1</v>
      </c>
      <c r="F33" s="40">
        <v>0</v>
      </c>
      <c r="G33" s="16">
        <f t="shared" si="0"/>
        <v>0</v>
      </c>
      <c r="H33" s="33" t="s">
        <v>126</v>
      </c>
      <c r="J33">
        <v>312</v>
      </c>
      <c r="K33"/>
    </row>
    <row r="34" spans="1:11" ht="45" customHeight="1" x14ac:dyDescent="0.25">
      <c r="A34" s="34">
        <v>11</v>
      </c>
      <c r="B34" s="35" t="s">
        <v>63</v>
      </c>
      <c r="C34" s="36" t="s">
        <v>93</v>
      </c>
      <c r="D34" s="37" t="s">
        <v>114</v>
      </c>
      <c r="E34" s="38">
        <v>1</v>
      </c>
      <c r="F34" s="40">
        <v>0</v>
      </c>
      <c r="G34" s="38">
        <f t="shared" si="0"/>
        <v>0</v>
      </c>
      <c r="H34" s="39" t="s">
        <v>127</v>
      </c>
      <c r="J34">
        <v>412</v>
      </c>
      <c r="K34"/>
    </row>
    <row r="35" spans="1:11" ht="30" customHeight="1" x14ac:dyDescent="0.25">
      <c r="A35" s="13">
        <v>12</v>
      </c>
      <c r="B35" s="14" t="s">
        <v>64</v>
      </c>
      <c r="C35" s="32" t="s">
        <v>94</v>
      </c>
      <c r="D35" s="15" t="s">
        <v>116</v>
      </c>
      <c r="E35" s="16">
        <v>14</v>
      </c>
      <c r="F35" s="40">
        <v>0</v>
      </c>
      <c r="G35" s="16">
        <f t="shared" si="0"/>
        <v>0</v>
      </c>
      <c r="H35" s="33" t="s">
        <v>128</v>
      </c>
      <c r="J35">
        <v>149</v>
      </c>
      <c r="K35"/>
    </row>
    <row r="36" spans="1:11" ht="45" customHeight="1" x14ac:dyDescent="0.25">
      <c r="A36" s="13">
        <v>13</v>
      </c>
      <c r="B36" s="14" t="s">
        <v>65</v>
      </c>
      <c r="C36" s="32" t="s">
        <v>95</v>
      </c>
      <c r="D36" s="15" t="s">
        <v>116</v>
      </c>
      <c r="E36" s="16">
        <v>14</v>
      </c>
      <c r="F36" s="40">
        <v>0</v>
      </c>
      <c r="G36" s="16">
        <f t="shared" si="0"/>
        <v>0</v>
      </c>
      <c r="H36" s="33" t="s">
        <v>129</v>
      </c>
      <c r="J36">
        <v>151</v>
      </c>
      <c r="K36"/>
    </row>
    <row r="37" spans="1:11" ht="45" customHeight="1" x14ac:dyDescent="0.25">
      <c r="A37" s="13">
        <v>14</v>
      </c>
      <c r="B37" s="14" t="s">
        <v>66</v>
      </c>
      <c r="C37" s="32" t="s">
        <v>96</v>
      </c>
      <c r="D37" s="15" t="s">
        <v>117</v>
      </c>
      <c r="E37" s="16">
        <v>13</v>
      </c>
      <c r="F37" s="40">
        <v>0</v>
      </c>
      <c r="G37" s="16">
        <f t="shared" si="0"/>
        <v>0</v>
      </c>
      <c r="H37" s="33" t="s">
        <v>130</v>
      </c>
      <c r="J37">
        <v>153</v>
      </c>
      <c r="K37"/>
    </row>
    <row r="38" spans="1:11" ht="30" customHeight="1" x14ac:dyDescent="0.25">
      <c r="A38" s="13">
        <v>15</v>
      </c>
      <c r="B38" s="14" t="s">
        <v>67</v>
      </c>
      <c r="C38" s="32" t="s">
        <v>97</v>
      </c>
      <c r="D38" s="15" t="s">
        <v>116</v>
      </c>
      <c r="E38" s="16">
        <v>10</v>
      </c>
      <c r="F38" s="40">
        <v>0</v>
      </c>
      <c r="G38" s="16">
        <f t="shared" si="0"/>
        <v>0</v>
      </c>
      <c r="H38" s="33" t="s">
        <v>122</v>
      </c>
      <c r="J38">
        <v>156</v>
      </c>
      <c r="K38"/>
    </row>
    <row r="39" spans="1:11" ht="90" customHeight="1" x14ac:dyDescent="0.25">
      <c r="A39" s="13">
        <v>16</v>
      </c>
      <c r="B39" s="14" t="s">
        <v>68</v>
      </c>
      <c r="C39" s="32" t="s">
        <v>98</v>
      </c>
      <c r="D39" s="15" t="s">
        <v>116</v>
      </c>
      <c r="E39" s="16">
        <v>3</v>
      </c>
      <c r="F39" s="40">
        <v>0</v>
      </c>
      <c r="G39" s="16">
        <f t="shared" si="0"/>
        <v>0</v>
      </c>
      <c r="H39" s="33" t="s">
        <v>131</v>
      </c>
      <c r="J39">
        <v>327</v>
      </c>
      <c r="K39"/>
    </row>
    <row r="40" spans="1:11" ht="60" customHeight="1" x14ac:dyDescent="0.25">
      <c r="A40" s="13">
        <v>17</v>
      </c>
      <c r="B40" s="14" t="s">
        <v>69</v>
      </c>
      <c r="C40" s="32" t="s">
        <v>99</v>
      </c>
      <c r="D40" s="15" t="s">
        <v>116</v>
      </c>
      <c r="E40" s="16">
        <v>2</v>
      </c>
      <c r="F40" s="40">
        <v>0</v>
      </c>
      <c r="G40" s="16">
        <f t="shared" si="0"/>
        <v>0</v>
      </c>
      <c r="H40" s="33" t="s">
        <v>132</v>
      </c>
      <c r="J40">
        <v>167</v>
      </c>
      <c r="K40"/>
    </row>
    <row r="41" spans="1:11" ht="45" customHeight="1" x14ac:dyDescent="0.25">
      <c r="A41" s="13">
        <v>18</v>
      </c>
      <c r="B41" s="14" t="s">
        <v>70</v>
      </c>
      <c r="C41" s="32" t="s">
        <v>100</v>
      </c>
      <c r="D41" s="15" t="s">
        <v>116</v>
      </c>
      <c r="E41" s="16">
        <v>3</v>
      </c>
      <c r="F41" s="40">
        <v>0</v>
      </c>
      <c r="G41" s="16">
        <f t="shared" si="0"/>
        <v>0</v>
      </c>
      <c r="H41" s="33" t="s">
        <v>133</v>
      </c>
      <c r="J41">
        <v>175</v>
      </c>
      <c r="K41"/>
    </row>
    <row r="42" spans="1:11" ht="75" customHeight="1" x14ac:dyDescent="0.25">
      <c r="A42" s="13">
        <v>19</v>
      </c>
      <c r="B42" s="14" t="s">
        <v>71</v>
      </c>
      <c r="C42" s="32" t="s">
        <v>101</v>
      </c>
      <c r="D42" s="15" t="s">
        <v>116</v>
      </c>
      <c r="E42" s="16">
        <v>3</v>
      </c>
      <c r="F42" s="40">
        <v>0</v>
      </c>
      <c r="G42" s="16">
        <f t="shared" si="0"/>
        <v>0</v>
      </c>
      <c r="H42" s="33" t="s">
        <v>134</v>
      </c>
      <c r="J42">
        <v>176</v>
      </c>
      <c r="K42"/>
    </row>
    <row r="43" spans="1:11" ht="120" customHeight="1" x14ac:dyDescent="0.25">
      <c r="A43" s="13">
        <v>20</v>
      </c>
      <c r="B43" s="14" t="s">
        <v>72</v>
      </c>
      <c r="C43" s="32" t="s">
        <v>102</v>
      </c>
      <c r="D43" s="15" t="s">
        <v>116</v>
      </c>
      <c r="E43" s="16">
        <v>3</v>
      </c>
      <c r="F43" s="40">
        <v>0</v>
      </c>
      <c r="G43" s="16">
        <f t="shared" si="0"/>
        <v>0</v>
      </c>
      <c r="H43" s="33" t="s">
        <v>135</v>
      </c>
      <c r="J43">
        <v>177</v>
      </c>
      <c r="K43"/>
    </row>
    <row r="44" spans="1:11" ht="30" customHeight="1" x14ac:dyDescent="0.25">
      <c r="A44" s="13">
        <v>21</v>
      </c>
      <c r="B44" s="14" t="s">
        <v>73</v>
      </c>
      <c r="C44" s="32" t="s">
        <v>103</v>
      </c>
      <c r="D44" s="15" t="s">
        <v>116</v>
      </c>
      <c r="E44" s="16">
        <v>4.5</v>
      </c>
      <c r="F44" s="40">
        <v>0</v>
      </c>
      <c r="G44" s="16">
        <f t="shared" si="0"/>
        <v>0</v>
      </c>
      <c r="H44" s="33" t="s">
        <v>136</v>
      </c>
      <c r="J44">
        <v>182</v>
      </c>
      <c r="K44"/>
    </row>
    <row r="45" spans="1:11" ht="30" customHeight="1" x14ac:dyDescent="0.25">
      <c r="A45" s="13">
        <v>22</v>
      </c>
      <c r="B45" s="14" t="s">
        <v>74</v>
      </c>
      <c r="C45" s="32" t="s">
        <v>104</v>
      </c>
      <c r="D45" s="15" t="s">
        <v>117</v>
      </c>
      <c r="E45" s="16">
        <v>4.5</v>
      </c>
      <c r="F45" s="40">
        <v>0</v>
      </c>
      <c r="G45" s="16">
        <f t="shared" si="0"/>
        <v>0</v>
      </c>
      <c r="H45" s="33" t="s">
        <v>137</v>
      </c>
      <c r="J45">
        <v>183</v>
      </c>
      <c r="K45"/>
    </row>
    <row r="46" spans="1:11" ht="60" customHeight="1" x14ac:dyDescent="0.25">
      <c r="A46" s="13">
        <v>23</v>
      </c>
      <c r="B46" s="14" t="s">
        <v>75</v>
      </c>
      <c r="C46" s="32" t="s">
        <v>105</v>
      </c>
      <c r="D46" s="15" t="s">
        <v>114</v>
      </c>
      <c r="E46" s="16">
        <v>3</v>
      </c>
      <c r="F46" s="40">
        <v>0</v>
      </c>
      <c r="G46" s="16">
        <f t="shared" si="0"/>
        <v>0</v>
      </c>
      <c r="H46" s="33" t="s">
        <v>138</v>
      </c>
      <c r="J46">
        <v>204</v>
      </c>
      <c r="K46"/>
    </row>
    <row r="47" spans="1:11" ht="45" customHeight="1" x14ac:dyDescent="0.25">
      <c r="A47" s="13">
        <v>24</v>
      </c>
      <c r="B47" s="14" t="s">
        <v>76</v>
      </c>
      <c r="C47" s="32" t="s">
        <v>106</v>
      </c>
      <c r="D47" s="15" t="s">
        <v>115</v>
      </c>
      <c r="E47" s="16">
        <v>1</v>
      </c>
      <c r="F47" s="40">
        <v>0</v>
      </c>
      <c r="G47" s="16">
        <f t="shared" si="0"/>
        <v>0</v>
      </c>
      <c r="H47" s="33" t="s">
        <v>139</v>
      </c>
      <c r="J47">
        <v>205</v>
      </c>
      <c r="K47"/>
    </row>
    <row r="48" spans="1:11" ht="45" customHeight="1" x14ac:dyDescent="0.25">
      <c r="A48" s="13">
        <v>25</v>
      </c>
      <c r="B48" s="14" t="s">
        <v>77</v>
      </c>
      <c r="C48" s="32" t="s">
        <v>107</v>
      </c>
      <c r="D48" s="15" t="s">
        <v>114</v>
      </c>
      <c r="E48" s="16">
        <v>1</v>
      </c>
      <c r="F48" s="40">
        <v>0</v>
      </c>
      <c r="G48" s="16">
        <f t="shared" si="0"/>
        <v>0</v>
      </c>
      <c r="H48" s="33" t="s">
        <v>140</v>
      </c>
      <c r="J48">
        <v>207</v>
      </c>
      <c r="K48"/>
    </row>
    <row r="49" spans="1:11" ht="30" customHeight="1" x14ac:dyDescent="0.25">
      <c r="A49" s="13">
        <v>26</v>
      </c>
      <c r="B49" s="14" t="s">
        <v>78</v>
      </c>
      <c r="C49" s="32" t="s">
        <v>108</v>
      </c>
      <c r="D49" s="15" t="s">
        <v>114</v>
      </c>
      <c r="E49" s="16">
        <v>1</v>
      </c>
      <c r="F49" s="40">
        <v>0</v>
      </c>
      <c r="G49" s="16">
        <f t="shared" si="0"/>
        <v>0</v>
      </c>
      <c r="H49" s="33" t="s">
        <v>141</v>
      </c>
      <c r="J49">
        <v>209</v>
      </c>
      <c r="K49"/>
    </row>
    <row r="50" spans="1:11" ht="30" customHeight="1" x14ac:dyDescent="0.25">
      <c r="A50" s="13">
        <v>27</v>
      </c>
      <c r="B50" s="14" t="s">
        <v>79</v>
      </c>
      <c r="C50" s="32" t="s">
        <v>109</v>
      </c>
      <c r="D50" s="15" t="s">
        <v>114</v>
      </c>
      <c r="E50" s="16">
        <v>1</v>
      </c>
      <c r="F50" s="40">
        <v>0</v>
      </c>
      <c r="G50" s="16">
        <f t="shared" si="0"/>
        <v>0</v>
      </c>
      <c r="H50" s="33" t="s">
        <v>142</v>
      </c>
      <c r="J50">
        <v>343</v>
      </c>
      <c r="K50"/>
    </row>
    <row r="51" spans="1:11" ht="60" customHeight="1" x14ac:dyDescent="0.25">
      <c r="A51" s="13">
        <v>28</v>
      </c>
      <c r="B51" s="14" t="s">
        <v>80</v>
      </c>
      <c r="C51" s="32" t="s">
        <v>110</v>
      </c>
      <c r="D51" s="15" t="s">
        <v>114</v>
      </c>
      <c r="E51" s="16">
        <v>3</v>
      </c>
      <c r="F51" s="40">
        <v>0</v>
      </c>
      <c r="G51" s="16">
        <f t="shared" si="0"/>
        <v>0</v>
      </c>
      <c r="H51" s="33" t="s">
        <v>143</v>
      </c>
      <c r="J51">
        <v>237</v>
      </c>
      <c r="K51"/>
    </row>
    <row r="52" spans="1:11" ht="45" customHeight="1" x14ac:dyDescent="0.25">
      <c r="A52" s="13">
        <v>29</v>
      </c>
      <c r="B52" s="14" t="s">
        <v>81</v>
      </c>
      <c r="C52" s="32" t="s">
        <v>111</v>
      </c>
      <c r="D52" s="15" t="s">
        <v>115</v>
      </c>
      <c r="E52" s="16">
        <v>2</v>
      </c>
      <c r="F52" s="40">
        <v>0</v>
      </c>
      <c r="G52" s="16">
        <f t="shared" si="0"/>
        <v>0</v>
      </c>
      <c r="H52" s="33" t="s">
        <v>144</v>
      </c>
      <c r="J52">
        <v>303</v>
      </c>
      <c r="K52"/>
    </row>
    <row r="53" spans="1:11" ht="30" customHeight="1" x14ac:dyDescent="0.25">
      <c r="A53" s="13">
        <v>30</v>
      </c>
      <c r="B53" s="14" t="s">
        <v>82</v>
      </c>
      <c r="C53" s="32" t="s">
        <v>112</v>
      </c>
      <c r="D53" s="15" t="s">
        <v>114</v>
      </c>
      <c r="E53" s="16">
        <v>1</v>
      </c>
      <c r="F53" s="40">
        <v>0</v>
      </c>
      <c r="G53" s="16">
        <f t="shared" si="0"/>
        <v>0</v>
      </c>
      <c r="H53" s="33"/>
      <c r="J53">
        <v>283</v>
      </c>
      <c r="K53"/>
    </row>
    <row r="54" spans="1:11" ht="30" customHeight="1" x14ac:dyDescent="0.25">
      <c r="A54" s="13">
        <v>31</v>
      </c>
      <c r="B54" s="14" t="s">
        <v>83</v>
      </c>
      <c r="C54" s="32" t="s">
        <v>113</v>
      </c>
      <c r="D54" s="15" t="s">
        <v>20</v>
      </c>
      <c r="E54" s="16">
        <v>1</v>
      </c>
      <c r="F54" s="40">
        <v>0</v>
      </c>
      <c r="G54" s="16">
        <f t="shared" si="0"/>
        <v>0</v>
      </c>
      <c r="H54" s="33"/>
      <c r="J54">
        <v>307</v>
      </c>
      <c r="K54"/>
    </row>
    <row r="55" spans="1:11" ht="27" customHeight="1" x14ac:dyDescent="0.25">
      <c r="A55" s="87" t="s">
        <v>53</v>
      </c>
      <c r="B55" s="88"/>
      <c r="C55" s="88"/>
      <c r="D55" s="88"/>
      <c r="E55" s="88"/>
      <c r="F55" s="88"/>
      <c r="G55" s="31">
        <f>ROUND(0+G34, 2)</f>
        <v>0</v>
      </c>
      <c r="H55" s="23"/>
      <c r="K55"/>
    </row>
    <row r="56" spans="1:11" ht="27" customHeight="1" x14ac:dyDescent="0.25">
      <c r="A56" s="109" t="s">
        <v>52</v>
      </c>
      <c r="B56" s="110"/>
      <c r="C56" s="110"/>
      <c r="D56" s="110"/>
      <c r="E56" s="110"/>
      <c r="F56" s="110"/>
      <c r="G56" s="12">
        <f>ROUND(0+G24+G25+G26+G27+G28+G29+G30+G31+G32+G33+G35+G36+G37+G38+G39+G40+G41+G42+G43+G44+G45+G46+G47+G48+G49+G50+G51+G52+G53+G54, 2)</f>
        <v>0</v>
      </c>
      <c r="K56"/>
    </row>
    <row r="57" spans="1:11" ht="27" customHeight="1" x14ac:dyDescent="0.25">
      <c r="A57" s="109" t="s">
        <v>51</v>
      </c>
      <c r="B57" s="110"/>
      <c r="C57" s="110"/>
      <c r="D57" s="110"/>
      <c r="E57" s="110"/>
      <c r="F57" s="110"/>
      <c r="G57" s="12">
        <f>G55+G56</f>
        <v>0</v>
      </c>
      <c r="K57"/>
    </row>
    <row r="58" spans="1:11" ht="27" customHeight="1" x14ac:dyDescent="0.25">
      <c r="A58" s="108" t="s">
        <v>50</v>
      </c>
      <c r="B58" s="108"/>
      <c r="C58" s="108"/>
      <c r="D58" s="108"/>
      <c r="E58" s="108"/>
      <c r="F58" s="108"/>
      <c r="G58" s="108"/>
      <c r="H58" s="108"/>
      <c r="K58"/>
    </row>
    <row r="59" spans="1:11" ht="27" customHeight="1" x14ac:dyDescent="0.25">
      <c r="A59" s="107" t="s">
        <v>49</v>
      </c>
      <c r="B59" s="107"/>
      <c r="C59" s="107"/>
      <c r="D59" s="107"/>
      <c r="E59" s="107"/>
      <c r="F59" s="107"/>
      <c r="G59" s="107"/>
      <c r="H59" s="107"/>
      <c r="K59"/>
    </row>
    <row r="60" spans="1:11" ht="35.1" customHeight="1" x14ac:dyDescent="0.25">
      <c r="A60" s="27" t="s">
        <v>48</v>
      </c>
      <c r="B60" s="28"/>
      <c r="C60" s="28"/>
      <c r="D60" s="28"/>
      <c r="E60" s="29"/>
      <c r="F60" s="41"/>
      <c r="G60" s="26" t="s">
        <v>47</v>
      </c>
      <c r="H60" s="1"/>
      <c r="K60"/>
    </row>
    <row r="61" spans="1:11" ht="15.75" customHeight="1" x14ac:dyDescent="0.25">
      <c r="A61" s="24"/>
      <c r="B61" s="85" t="s">
        <v>46</v>
      </c>
      <c r="C61" s="85"/>
      <c r="D61" s="85"/>
      <c r="E61" s="85"/>
      <c r="F61" s="86"/>
      <c r="K61"/>
    </row>
    <row r="62" spans="1:11" ht="45" customHeight="1" x14ac:dyDescent="0.25">
      <c r="A62" s="25" t="s">
        <v>45</v>
      </c>
      <c r="B62" s="42" t="s">
        <v>44</v>
      </c>
      <c r="C62" s="42"/>
      <c r="D62" s="42"/>
      <c r="E62" s="42"/>
      <c r="F62" s="43"/>
      <c r="K62"/>
    </row>
    <row r="63" spans="1:11" ht="60" customHeight="1" x14ac:dyDescent="0.25">
      <c r="A63" s="25" t="s">
        <v>43</v>
      </c>
      <c r="B63" s="42" t="s">
        <v>42</v>
      </c>
      <c r="C63" s="42"/>
      <c r="D63" s="42"/>
      <c r="E63" s="42"/>
      <c r="F63" s="43"/>
      <c r="K63"/>
    </row>
    <row r="64" spans="1:11" ht="45" customHeight="1" x14ac:dyDescent="0.25">
      <c r="A64" s="25" t="s">
        <v>41</v>
      </c>
      <c r="B64" s="42" t="s">
        <v>40</v>
      </c>
      <c r="C64" s="42"/>
      <c r="D64" s="42"/>
      <c r="E64" s="42"/>
      <c r="F64" s="43"/>
      <c r="K64"/>
    </row>
    <row r="65" spans="1:11" ht="75" customHeight="1" x14ac:dyDescent="0.25">
      <c r="A65" s="25" t="s">
        <v>39</v>
      </c>
      <c r="B65" s="42" t="s">
        <v>38</v>
      </c>
      <c r="C65" s="42"/>
      <c r="D65" s="42"/>
      <c r="E65" s="42"/>
      <c r="F65" s="43"/>
      <c r="K65"/>
    </row>
    <row r="66" spans="1:11" ht="120" customHeight="1" x14ac:dyDescent="0.25">
      <c r="A66" s="25" t="s">
        <v>37</v>
      </c>
      <c r="B66" s="42" t="s">
        <v>36</v>
      </c>
      <c r="C66" s="42"/>
      <c r="D66" s="42"/>
      <c r="E66" s="42"/>
      <c r="F66" s="43"/>
      <c r="K66"/>
    </row>
    <row r="67" spans="1:11" x14ac:dyDescent="0.25">
      <c r="A67" s="3"/>
      <c r="B67" s="30"/>
      <c r="C67" s="30"/>
      <c r="D67" s="30"/>
      <c r="E67" s="30"/>
      <c r="F67" s="30"/>
    </row>
    <row r="68" spans="1:11" x14ac:dyDescent="0.25">
      <c r="A68" s="3"/>
    </row>
    <row r="69" spans="1:11" x14ac:dyDescent="0.25">
      <c r="A69" s="3"/>
    </row>
    <row r="70" spans="1:11" x14ac:dyDescent="0.25">
      <c r="A70" s="3"/>
    </row>
    <row r="71" spans="1:11" x14ac:dyDescent="0.25">
      <c r="A71" s="3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</sheetData>
  <sheetProtection password="EB95" sheet="1"/>
  <mergeCells count="42">
    <mergeCell ref="B61:F61"/>
    <mergeCell ref="A55:F55"/>
    <mergeCell ref="D17:G17"/>
    <mergeCell ref="A19:C21"/>
    <mergeCell ref="D20:G20"/>
    <mergeCell ref="D21:G21"/>
    <mergeCell ref="A17:C17"/>
    <mergeCell ref="A18:C18"/>
    <mergeCell ref="D18:G18"/>
    <mergeCell ref="D19:G19"/>
    <mergeCell ref="A59:H59"/>
    <mergeCell ref="A58:H58"/>
    <mergeCell ref="A56:F56"/>
    <mergeCell ref="A57:F57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62:F62"/>
    <mergeCell ref="B63:F63"/>
    <mergeCell ref="B64:F64"/>
    <mergeCell ref="B65:F65"/>
    <mergeCell ref="B66:F66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Pitáková Iveta</cp:lastModifiedBy>
  <dcterms:created xsi:type="dcterms:W3CDTF">2016-02-28T17:51:02Z</dcterms:created>
  <dcterms:modified xsi:type="dcterms:W3CDTF">2025-04-16T07:02:35Z</dcterms:modified>
  <cp:category/>
</cp:coreProperties>
</file>