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5\0_DNS\73 SPA\"/>
    </mc:Choice>
  </mc:AlternateContent>
  <xr:revisionPtr revIDLastSave="0" documentId="13_ncr:1_{6E456279-367F-4532-854F-C50C933630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definedNames>
    <definedName name="_xlnm.Print_Area" localSheetId="0">List1!$A$1:$H$60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1" l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49" i="1" l="1"/>
  <c r="G50" i="1" s="1"/>
</calcChain>
</file>

<file path=xl/sharedStrings.xml><?xml version="1.0" encoding="utf-8"?>
<sst xmlns="http://schemas.openxmlformats.org/spreadsheetml/2006/main" count="146" uniqueCount="125">
  <si>
    <t>Oprava volného bytu č. 11, Svornosti 1</t>
  </si>
  <si>
    <t>VZ č. 73/2025</t>
  </si>
  <si>
    <t>Odběratel:</t>
  </si>
  <si>
    <t>Příjemce:</t>
  </si>
  <si>
    <t>Statutární město Ostrava</t>
  </si>
  <si>
    <t>Městský obvod Ostrava - Jih</t>
  </si>
  <si>
    <t>Prokešovo náměstí 1803/8</t>
  </si>
  <si>
    <t>Horní 791/3</t>
  </si>
  <si>
    <t>729 30  Ostrava - Moravská Ostrava</t>
  </si>
  <si>
    <t>700 30  Ostrava - Hrabůvka</t>
  </si>
  <si>
    <t>Zhotovitel:</t>
  </si>
  <si>
    <t>Sídlo</t>
  </si>
  <si>
    <t>IČ zhotovitele</t>
  </si>
  <si>
    <t>Předmět zakázky:</t>
  </si>
  <si>
    <t>Část obce</t>
  </si>
  <si>
    <t>Ostrava - Zábřeh</t>
  </si>
  <si>
    <t>Ulice, č. pop./č. or.</t>
  </si>
  <si>
    <t>Svornosti 1/2282</t>
  </si>
  <si>
    <t>Číslo bytu</t>
  </si>
  <si>
    <t>Velikost bytu</t>
  </si>
  <si>
    <t>1+2</t>
  </si>
  <si>
    <t>Technik</t>
  </si>
  <si>
    <t>Silvie Spálová</t>
  </si>
  <si>
    <t>silvie.spalova@ovajih.cz</t>
  </si>
  <si>
    <t>599 430 150, 734 511 647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</si>
  <si>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</si>
  <si>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</si>
  <si>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</si>
  <si>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</si>
  <si>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</si>
  <si>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</si>
  <si>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</si>
  <si>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</si>
  <si>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1.11</t>
  </si>
  <si>
    <t>elektro revize odběrného místa pro připojení elektroměru, vystavení revizní zprávy (2x)</t>
  </si>
  <si>
    <t>ks</t>
  </si>
  <si>
    <t>2xrevizní zpráva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</si>
  <si>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</si>
  <si>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</si>
  <si>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</si>
  <si>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</si>
  <si>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10 000 Kč.</t>
  </si>
  <si>
    <t>3</t>
  </si>
  <si>
    <t>Položka 1.19 "odstranění závad zjištěných při elektro revizi nebo kontrole el.spotřebičů" bude do celkové ceny díla započtena pevnou max. limitní cenou 10 000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</si>
  <si>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</si>
  <si>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</si>
  <si>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</si>
  <si>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</si>
  <si>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</si>
  <si>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</si>
  <si>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</si>
  <si>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</si>
  <si>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</si>
  <si>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</si>
  <si>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</si>
  <si>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1.14</t>
  </si>
  <si>
    <t>1.19</t>
  </si>
  <si>
    <t>1.20</t>
  </si>
  <si>
    <t>3.69</t>
  </si>
  <si>
    <t>3.106</t>
  </si>
  <si>
    <t>3.120</t>
  </si>
  <si>
    <t>3.133</t>
  </si>
  <si>
    <t>4.6</t>
  </si>
  <si>
    <t>4.23</t>
  </si>
  <si>
    <t>5.2</t>
  </si>
  <si>
    <t>5.6</t>
  </si>
  <si>
    <t>7.11</t>
  </si>
  <si>
    <t>7.12</t>
  </si>
  <si>
    <t>7.15</t>
  </si>
  <si>
    <t>7.16</t>
  </si>
  <si>
    <t>8.35</t>
  </si>
  <si>
    <t>8.36</t>
  </si>
  <si>
    <t>9.1</t>
  </si>
  <si>
    <t>9.16</t>
  </si>
  <si>
    <t>9.25</t>
  </si>
  <si>
    <t>9.38</t>
  </si>
  <si>
    <t>11.28</t>
  </si>
  <si>
    <t>11.32</t>
  </si>
  <si>
    <t>revize elektroinstalace a elektrických spotřebičů bytu</t>
  </si>
  <si>
    <t>odstranění závad zjištěných při elektro revizi nebo kontrole el. spotřebičů</t>
  </si>
  <si>
    <t>revize plynoinstalace, tlaková zkouška, vpuštění plynu, vystavení revizní zprávy (2x)</t>
  </si>
  <si>
    <t>výměna dveřního prahu – délka 80 cm</t>
  </si>
  <si>
    <t>výměna parapetní desky dřevěné nebo plastové šířky do 30 cm a délky nad 1 m</t>
  </si>
  <si>
    <t>oprava kuchyňské linky, viz poznámka</t>
  </si>
  <si>
    <t>oprava vestavné/spižní skříně, viz poznámka</t>
  </si>
  <si>
    <t>montáž obvodové soklové plastové lišty včetně doplňků</t>
  </si>
  <si>
    <t>oprava podlahy, viz poznámka</t>
  </si>
  <si>
    <t>lokální opravy prasklin, prasklin panelových spojů</t>
  </si>
  <si>
    <t>malba dvojnásobná bílá</t>
  </si>
  <si>
    <t>nátěr radiátorů</t>
  </si>
  <si>
    <t>nátěr rozvodů ÚT</t>
  </si>
  <si>
    <t>nátěr zárubní – šířka 70 cm</t>
  </si>
  <si>
    <t>nátěr zárubní – šířka 80 cm</t>
  </si>
  <si>
    <t>úprava kolem prostupu stoupacího potrubí ÚT</t>
  </si>
  <si>
    <t>oprava deskového radiátoru, viz poznámka</t>
  </si>
  <si>
    <t>opravy a seřízení plastových oken, viz poznámka</t>
  </si>
  <si>
    <t>výměna cylindrické zámkové vložky</t>
  </si>
  <si>
    <t>oprava dveří</t>
  </si>
  <si>
    <t>dodání dorazů dveří viz poznámka</t>
  </si>
  <si>
    <t>umytí oken plastových, včetně rámu a parapetu, viz poznámka</t>
  </si>
  <si>
    <t>celkový úklid po opravách</t>
  </si>
  <si>
    <t>soubor</t>
  </si>
  <si>
    <t>bm</t>
  </si>
  <si>
    <t>m2</t>
  </si>
  <si>
    <t>Položku naceňte dle tabulky níže "Poznámky"</t>
  </si>
  <si>
    <t>OP = dubový, lakovaný</t>
  </si>
  <si>
    <t>OP, KU, LO - vnitřní okenní parapet - plastový, bílá barva, cca 12x210cm (v KU zkosený u dvířek od spíže)</t>
  </si>
  <si>
    <t>Výměna 4ks spodních částí šuplíků (dno) v KU-lince ( cca 31x41cm), oprava uštíplých dvířek, výměna 1ks police pod dřezem (49x57cm)</t>
  </si>
  <si>
    <t>PŘ = oprava pojezdů VS, drhnou dveře, nejdou otevřít</t>
  </si>
  <si>
    <t>OP, LO, PŘ, KU = barva dle dekoru PVC, plastové soklové lišty s komponenty</t>
  </si>
  <si>
    <t>oprava PVC v PŘ a OP u dveří = výměna PVC cca 2m2 = dekor dopasovat ke stávajícímu</t>
  </si>
  <si>
    <t>zadělání děr v OP, PŘ, LO, včetně oprava omítek za ÚT (3x), oprava omítek v PŘ a OP po internetu (strop+u zárubní do OP)</t>
  </si>
  <si>
    <t>OP, LO, PŘ, KU, otěruvzdorná</t>
  </si>
  <si>
    <t>Před nátěrem odstranit původní nátěr, KU (13ks článků), OP (21ks článků), LO (19ks článků) = barva bílá, syntetika</t>
  </si>
  <si>
    <t>barva bílá, syntetika</t>
  </si>
  <si>
    <t>KOU, WC = barva bílá, syntetika</t>
  </si>
  <si>
    <t>OP, LO = barva bílá, syntetika, 
vstupní = barva hnědá, syntetika</t>
  </si>
  <si>
    <t>Dodání plastových dělených krytek na potrubí ÚT = 2ks (OP)</t>
  </si>
  <si>
    <t>Upevnění tělesa ÚT žebřík v KOU do stěny, včetně zprovoznění ÚT</t>
  </si>
  <si>
    <t>KU, LO, OP</t>
  </si>
  <si>
    <t xml:space="preserve">vstupní dveře - bezpečnostní </t>
  </si>
  <si>
    <t>Oprava dveří do KOU = drhnou o podlahu</t>
  </si>
  <si>
    <t>Dodání 1ks transparentního silikonového dorazu ke dveřím v LO</t>
  </si>
  <si>
    <t>celý byt</t>
  </si>
  <si>
    <t>22.4.2025 12:25:19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</si>
</sst>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11"/>
      <color rgb="FFFFFFFF"/>
      <name val="Calibri"/>
      <scheme val="minor"/>
    </font>
    <font>
      <b/>
      <sz val="18"/>
      <color rgb="FF000000"/>
      <name val="Calibri"/>
      <scheme val="minor"/>
    </font>
    <font>
      <sz val="14"/>
      <color rgb="FF000000"/>
      <name val="Calibri"/>
      <scheme val="minor"/>
    </font>
    <font>
      <b/>
      <sz val="14"/>
      <color rgb="FF000000"/>
      <name val="Calibri"/>
      <scheme val="minor"/>
    </font>
    <font>
      <u/>
      <sz val="11"/>
      <color rgb="FF0000FF"/>
      <name val="Calibri"/>
    </font>
    <font>
      <b/>
      <sz val="16"/>
      <color rgb="FF00CCFF"/>
      <name val="Calibri"/>
      <scheme val="minor"/>
    </font>
    <font>
      <sz val="16"/>
      <color rgb="FF00CCFF"/>
      <name val="Calibri"/>
      <scheme val="minor"/>
    </font>
    <font>
      <sz val="11"/>
      <color rgb="FFFFFFFF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0" fillId="2" borderId="28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3"/>
  <sheetViews>
    <sheetView showGridLines="0" tabSelected="1" topLeftCell="A19" zoomScale="115" zoomScaleNormal="115" workbookViewId="0">
      <selection activeCell="F27" sqref="F27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64" t="s">
        <v>0</v>
      </c>
      <c r="B1" s="65"/>
      <c r="C1" s="65"/>
      <c r="D1" s="66"/>
      <c r="E1" s="66"/>
      <c r="F1" s="65"/>
      <c r="G1" s="65"/>
      <c r="H1" s="67"/>
      <c r="J1">
        <v>2179</v>
      </c>
      <c r="K1"/>
    </row>
    <row r="2" spans="1:11" ht="44.1" customHeight="1" x14ac:dyDescent="0.25">
      <c r="A2" s="2"/>
      <c r="D2" s="77" t="s">
        <v>1</v>
      </c>
      <c r="E2" s="78"/>
      <c r="H2" s="6"/>
      <c r="J2">
        <v>2025</v>
      </c>
      <c r="K2"/>
    </row>
    <row r="3" spans="1:11" ht="15" customHeight="1" x14ac:dyDescent="0.25">
      <c r="A3" s="2"/>
      <c r="D3" s="7"/>
      <c r="E3" s="7"/>
      <c r="H3" s="6"/>
      <c r="J3" t="s">
        <v>124</v>
      </c>
      <c r="K3"/>
    </row>
    <row r="4" spans="1:11" ht="15" customHeight="1" x14ac:dyDescent="0.25">
      <c r="A4" s="48" t="s">
        <v>2</v>
      </c>
      <c r="B4" s="49"/>
      <c r="C4" s="49"/>
      <c r="D4" s="71" t="s">
        <v>3</v>
      </c>
      <c r="E4" s="71"/>
      <c r="F4" s="71"/>
      <c r="G4" s="72"/>
      <c r="H4" s="6"/>
      <c r="J4">
        <v>24</v>
      </c>
      <c r="K4"/>
    </row>
    <row r="5" spans="1:11" ht="15" customHeight="1" x14ac:dyDescent="0.25">
      <c r="A5" s="54" t="s">
        <v>4</v>
      </c>
      <c r="B5" s="40"/>
      <c r="C5" s="40"/>
      <c r="D5" s="73" t="s">
        <v>5</v>
      </c>
      <c r="E5" s="73"/>
      <c r="F5" s="73"/>
      <c r="G5" s="74"/>
      <c r="H5" s="6"/>
      <c r="K5"/>
    </row>
    <row r="6" spans="1:11" ht="15" customHeight="1" x14ac:dyDescent="0.25">
      <c r="A6" s="54" t="s">
        <v>6</v>
      </c>
      <c r="B6" s="40"/>
      <c r="C6" s="40"/>
      <c r="D6" s="73" t="s">
        <v>7</v>
      </c>
      <c r="E6" s="73"/>
      <c r="F6" s="73"/>
      <c r="G6" s="74"/>
      <c r="H6" s="6"/>
      <c r="K6"/>
    </row>
    <row r="7" spans="1:11" ht="15" customHeight="1" x14ac:dyDescent="0.25">
      <c r="A7" s="51" t="s">
        <v>8</v>
      </c>
      <c r="B7" s="52"/>
      <c r="C7" s="52"/>
      <c r="D7" s="75" t="s">
        <v>9</v>
      </c>
      <c r="E7" s="75"/>
      <c r="F7" s="75"/>
      <c r="G7" s="76"/>
      <c r="H7" s="6"/>
      <c r="K7"/>
    </row>
    <row r="8" spans="1:11" ht="15" customHeight="1" x14ac:dyDescent="0.25">
      <c r="A8" s="68"/>
      <c r="B8" s="69"/>
      <c r="C8" s="69"/>
      <c r="D8" s="70"/>
      <c r="E8" s="70"/>
      <c r="F8" s="70"/>
      <c r="G8" s="70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48" t="s">
        <v>10</v>
      </c>
      <c r="B10" s="49"/>
      <c r="C10" s="50"/>
      <c r="D10" s="55"/>
      <c r="E10" s="56"/>
      <c r="F10" s="56"/>
      <c r="G10" s="57"/>
      <c r="H10" s="6"/>
    </row>
    <row r="11" spans="1:11" x14ac:dyDescent="0.25">
      <c r="A11" s="42" t="s">
        <v>11</v>
      </c>
      <c r="B11" s="43"/>
      <c r="C11" s="44"/>
      <c r="D11" s="45"/>
      <c r="E11" s="46"/>
      <c r="F11" s="46"/>
      <c r="G11" s="47"/>
      <c r="H11" s="6"/>
    </row>
    <row r="12" spans="1:11" ht="15.75" customHeight="1" x14ac:dyDescent="0.25">
      <c r="A12" s="51" t="s">
        <v>12</v>
      </c>
      <c r="B12" s="52"/>
      <c r="C12" s="52"/>
      <c r="D12" s="61"/>
      <c r="E12" s="62"/>
      <c r="F12" s="62"/>
      <c r="G12" s="63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58" t="s">
        <v>13</v>
      </c>
      <c r="B14" s="59"/>
      <c r="C14" s="59"/>
      <c r="D14" s="59"/>
      <c r="E14" s="59"/>
      <c r="F14" s="59"/>
      <c r="G14" s="60"/>
      <c r="H14" s="6"/>
      <c r="K14"/>
    </row>
    <row r="15" spans="1:11" x14ac:dyDescent="0.25">
      <c r="A15" s="53" t="s">
        <v>14</v>
      </c>
      <c r="B15" s="38"/>
      <c r="C15" s="38"/>
      <c r="D15" s="38" t="s">
        <v>15</v>
      </c>
      <c r="E15" s="38"/>
      <c r="F15" s="38"/>
      <c r="G15" s="39"/>
      <c r="H15" s="6"/>
    </row>
    <row r="16" spans="1:11" x14ac:dyDescent="0.25">
      <c r="A16" s="54" t="s">
        <v>16</v>
      </c>
      <c r="B16" s="40"/>
      <c r="C16" s="40"/>
      <c r="D16" s="40" t="s">
        <v>17</v>
      </c>
      <c r="E16" s="40"/>
      <c r="F16" s="40"/>
      <c r="G16" s="41"/>
      <c r="H16" s="6"/>
    </row>
    <row r="17" spans="1:11" x14ac:dyDescent="0.25">
      <c r="A17" s="54" t="s">
        <v>18</v>
      </c>
      <c r="B17" s="40"/>
      <c r="C17" s="40"/>
      <c r="D17" s="40">
        <v>11</v>
      </c>
      <c r="E17" s="40"/>
      <c r="F17" s="40"/>
      <c r="G17" s="41"/>
      <c r="H17" s="6"/>
    </row>
    <row r="18" spans="1:11" x14ac:dyDescent="0.25">
      <c r="A18" s="54" t="s">
        <v>19</v>
      </c>
      <c r="B18" s="40"/>
      <c r="C18" s="40"/>
      <c r="D18" s="40" t="s">
        <v>20</v>
      </c>
      <c r="E18" s="40"/>
      <c r="F18" s="40"/>
      <c r="G18" s="41"/>
      <c r="H18" s="6"/>
    </row>
    <row r="19" spans="1:11" ht="12.75" customHeight="1" x14ac:dyDescent="0.25">
      <c r="A19" s="83" t="s">
        <v>21</v>
      </c>
      <c r="B19" s="84"/>
      <c r="C19" s="85"/>
      <c r="D19" s="98" t="s">
        <v>22</v>
      </c>
      <c r="E19" s="99"/>
      <c r="F19" s="99"/>
      <c r="G19" s="100"/>
      <c r="H19" s="6"/>
      <c r="K19"/>
    </row>
    <row r="20" spans="1:11" ht="14.25" customHeight="1" x14ac:dyDescent="0.25">
      <c r="A20" s="86"/>
      <c r="B20" s="87"/>
      <c r="C20" s="88"/>
      <c r="D20" s="92" t="s">
        <v>23</v>
      </c>
      <c r="E20" s="93"/>
      <c r="F20" s="93"/>
      <c r="G20" s="94"/>
      <c r="H20" s="6"/>
      <c r="K20"/>
    </row>
    <row r="21" spans="1:11" ht="13.5" customHeight="1" x14ac:dyDescent="0.25">
      <c r="A21" s="89"/>
      <c r="B21" s="90"/>
      <c r="C21" s="91"/>
      <c r="D21" s="95" t="s">
        <v>24</v>
      </c>
      <c r="E21" s="96"/>
      <c r="F21" s="96"/>
      <c r="G21" s="97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32" t="s">
        <v>34</v>
      </c>
      <c r="D24" s="15" t="s">
        <v>35</v>
      </c>
      <c r="E24" s="16">
        <v>1</v>
      </c>
      <c r="F24" s="34"/>
      <c r="G24" s="16">
        <f t="shared" ref="G24:G47" si="0">ROUND(E24*F24, 2)</f>
        <v>0</v>
      </c>
      <c r="H24" s="33" t="s">
        <v>36</v>
      </c>
      <c r="J24">
        <v>11</v>
      </c>
      <c r="K24"/>
    </row>
    <row r="25" spans="1:11" ht="45" customHeight="1" x14ac:dyDescent="0.25">
      <c r="A25" s="13">
        <v>2</v>
      </c>
      <c r="B25" s="14" t="s">
        <v>55</v>
      </c>
      <c r="C25" s="32" t="s">
        <v>78</v>
      </c>
      <c r="D25" s="15" t="s">
        <v>20</v>
      </c>
      <c r="E25" s="16">
        <v>1</v>
      </c>
      <c r="F25" s="34"/>
      <c r="G25" s="16">
        <f t="shared" si="0"/>
        <v>0</v>
      </c>
      <c r="H25" s="33" t="s">
        <v>36</v>
      </c>
      <c r="J25">
        <v>14</v>
      </c>
      <c r="K25"/>
    </row>
    <row r="26" spans="1:11" ht="45" customHeight="1" x14ac:dyDescent="0.25">
      <c r="A26" s="13">
        <v>3</v>
      </c>
      <c r="B26" s="14" t="s">
        <v>56</v>
      </c>
      <c r="C26" s="32" t="s">
        <v>79</v>
      </c>
      <c r="D26" s="15" t="s">
        <v>101</v>
      </c>
      <c r="E26" s="16">
        <v>1</v>
      </c>
      <c r="F26" s="34">
        <v>10000</v>
      </c>
      <c r="G26" s="16">
        <f t="shared" si="0"/>
        <v>10000</v>
      </c>
      <c r="H26" s="33" t="s">
        <v>104</v>
      </c>
      <c r="J26">
        <v>19</v>
      </c>
      <c r="K26"/>
    </row>
    <row r="27" spans="1:11" ht="60" customHeight="1" x14ac:dyDescent="0.25">
      <c r="A27" s="13">
        <v>4</v>
      </c>
      <c r="B27" s="14" t="s">
        <v>57</v>
      </c>
      <c r="C27" s="32" t="s">
        <v>80</v>
      </c>
      <c r="D27" s="15" t="s">
        <v>101</v>
      </c>
      <c r="E27" s="16">
        <v>1</v>
      </c>
      <c r="F27" s="34"/>
      <c r="G27" s="16">
        <f t="shared" si="0"/>
        <v>0</v>
      </c>
      <c r="H27" s="33"/>
      <c r="J27">
        <v>292</v>
      </c>
      <c r="K27"/>
    </row>
    <row r="28" spans="1:11" ht="30" customHeight="1" x14ac:dyDescent="0.25">
      <c r="A28" s="13">
        <v>5</v>
      </c>
      <c r="B28" s="14" t="s">
        <v>58</v>
      </c>
      <c r="C28" s="32" t="s">
        <v>81</v>
      </c>
      <c r="D28" s="15" t="s">
        <v>35</v>
      </c>
      <c r="E28" s="16">
        <v>1</v>
      </c>
      <c r="F28" s="34"/>
      <c r="G28" s="16">
        <f t="shared" si="0"/>
        <v>0</v>
      </c>
      <c r="H28" s="33" t="s">
        <v>105</v>
      </c>
      <c r="J28">
        <v>110</v>
      </c>
      <c r="K28"/>
    </row>
    <row r="29" spans="1:11" ht="75" customHeight="1" x14ac:dyDescent="0.25">
      <c r="A29" s="13">
        <v>6</v>
      </c>
      <c r="B29" s="14" t="s">
        <v>59</v>
      </c>
      <c r="C29" s="32" t="s">
        <v>82</v>
      </c>
      <c r="D29" s="15" t="s">
        <v>35</v>
      </c>
      <c r="E29" s="16">
        <v>3</v>
      </c>
      <c r="F29" s="34"/>
      <c r="G29" s="16">
        <f t="shared" si="0"/>
        <v>0</v>
      </c>
      <c r="H29" s="33" t="s">
        <v>106</v>
      </c>
      <c r="J29">
        <v>147</v>
      </c>
      <c r="K29"/>
    </row>
    <row r="30" spans="1:11" ht="90" customHeight="1" x14ac:dyDescent="0.25">
      <c r="A30" s="13">
        <v>7</v>
      </c>
      <c r="B30" s="14" t="s">
        <v>60</v>
      </c>
      <c r="C30" s="32" t="s">
        <v>83</v>
      </c>
      <c r="D30" s="15" t="s">
        <v>101</v>
      </c>
      <c r="E30" s="16">
        <v>1</v>
      </c>
      <c r="F30" s="34"/>
      <c r="G30" s="16">
        <f t="shared" si="0"/>
        <v>0</v>
      </c>
      <c r="H30" s="33" t="s">
        <v>107</v>
      </c>
      <c r="J30">
        <v>312</v>
      </c>
      <c r="K30"/>
    </row>
    <row r="31" spans="1:11" ht="45" customHeight="1" x14ac:dyDescent="0.25">
      <c r="A31" s="13">
        <v>8</v>
      </c>
      <c r="B31" s="14" t="s">
        <v>61</v>
      </c>
      <c r="C31" s="32" t="s">
        <v>84</v>
      </c>
      <c r="D31" s="15" t="s">
        <v>101</v>
      </c>
      <c r="E31" s="16">
        <v>1</v>
      </c>
      <c r="F31" s="34"/>
      <c r="G31" s="16">
        <f t="shared" si="0"/>
        <v>0</v>
      </c>
      <c r="H31" s="33" t="s">
        <v>108</v>
      </c>
      <c r="J31">
        <v>328</v>
      </c>
      <c r="K31"/>
    </row>
    <row r="32" spans="1:11" ht="60" customHeight="1" x14ac:dyDescent="0.25">
      <c r="A32" s="13">
        <v>9</v>
      </c>
      <c r="B32" s="14" t="s">
        <v>62</v>
      </c>
      <c r="C32" s="32" t="s">
        <v>85</v>
      </c>
      <c r="D32" s="15" t="s">
        <v>102</v>
      </c>
      <c r="E32" s="16">
        <v>60</v>
      </c>
      <c r="F32" s="34"/>
      <c r="G32" s="16">
        <f t="shared" si="0"/>
        <v>0</v>
      </c>
      <c r="H32" s="33" t="s">
        <v>109</v>
      </c>
      <c r="J32">
        <v>153</v>
      </c>
      <c r="K32"/>
    </row>
    <row r="33" spans="1:11" ht="60" customHeight="1" x14ac:dyDescent="0.25">
      <c r="A33" s="13">
        <v>10</v>
      </c>
      <c r="B33" s="14" t="s">
        <v>63</v>
      </c>
      <c r="C33" s="32" t="s">
        <v>86</v>
      </c>
      <c r="D33" s="15" t="s">
        <v>101</v>
      </c>
      <c r="E33" s="16">
        <v>1</v>
      </c>
      <c r="F33" s="34"/>
      <c r="G33" s="16">
        <f t="shared" si="0"/>
        <v>0</v>
      </c>
      <c r="H33" s="33" t="s">
        <v>110</v>
      </c>
      <c r="J33">
        <v>413</v>
      </c>
      <c r="K33"/>
    </row>
    <row r="34" spans="1:11" ht="90" customHeight="1" x14ac:dyDescent="0.25">
      <c r="A34" s="13">
        <v>11</v>
      </c>
      <c r="B34" s="14" t="s">
        <v>64</v>
      </c>
      <c r="C34" s="32" t="s">
        <v>87</v>
      </c>
      <c r="D34" s="15" t="s">
        <v>103</v>
      </c>
      <c r="E34" s="16">
        <v>15</v>
      </c>
      <c r="F34" s="34"/>
      <c r="G34" s="16">
        <f t="shared" si="0"/>
        <v>0</v>
      </c>
      <c r="H34" s="33" t="s">
        <v>111</v>
      </c>
      <c r="J34">
        <v>163</v>
      </c>
      <c r="K34"/>
    </row>
    <row r="35" spans="1:11" ht="30" customHeight="1" x14ac:dyDescent="0.25">
      <c r="A35" s="13">
        <v>12</v>
      </c>
      <c r="B35" s="14" t="s">
        <v>65</v>
      </c>
      <c r="C35" s="32" t="s">
        <v>88</v>
      </c>
      <c r="D35" s="15" t="s">
        <v>103</v>
      </c>
      <c r="E35" s="16">
        <v>210</v>
      </c>
      <c r="F35" s="34"/>
      <c r="G35" s="16">
        <f t="shared" si="0"/>
        <v>0</v>
      </c>
      <c r="H35" s="33" t="s">
        <v>112</v>
      </c>
      <c r="J35">
        <v>167</v>
      </c>
      <c r="K35"/>
    </row>
    <row r="36" spans="1:11" ht="90" customHeight="1" x14ac:dyDescent="0.25">
      <c r="A36" s="13">
        <v>13</v>
      </c>
      <c r="B36" s="14" t="s">
        <v>66</v>
      </c>
      <c r="C36" s="32" t="s">
        <v>89</v>
      </c>
      <c r="D36" s="15" t="s">
        <v>35</v>
      </c>
      <c r="E36" s="16">
        <v>4</v>
      </c>
      <c r="F36" s="34"/>
      <c r="G36" s="16">
        <f t="shared" si="0"/>
        <v>0</v>
      </c>
      <c r="H36" s="33" t="s">
        <v>113</v>
      </c>
      <c r="J36">
        <v>204</v>
      </c>
      <c r="K36"/>
    </row>
    <row r="37" spans="1:11" ht="30" customHeight="1" x14ac:dyDescent="0.25">
      <c r="A37" s="13">
        <v>14</v>
      </c>
      <c r="B37" s="14" t="s">
        <v>67</v>
      </c>
      <c r="C37" s="32" t="s">
        <v>90</v>
      </c>
      <c r="D37" s="15" t="s">
        <v>101</v>
      </c>
      <c r="E37" s="16">
        <v>1</v>
      </c>
      <c r="F37" s="34"/>
      <c r="G37" s="16">
        <f t="shared" si="0"/>
        <v>0</v>
      </c>
      <c r="H37" s="33" t="s">
        <v>114</v>
      </c>
      <c r="J37">
        <v>205</v>
      </c>
      <c r="K37"/>
    </row>
    <row r="38" spans="1:11" ht="45" customHeight="1" x14ac:dyDescent="0.25">
      <c r="A38" s="13">
        <v>15</v>
      </c>
      <c r="B38" s="14" t="s">
        <v>68</v>
      </c>
      <c r="C38" s="32" t="s">
        <v>91</v>
      </c>
      <c r="D38" s="15" t="s">
        <v>35</v>
      </c>
      <c r="E38" s="16">
        <v>2</v>
      </c>
      <c r="F38" s="34"/>
      <c r="G38" s="16">
        <f t="shared" si="0"/>
        <v>0</v>
      </c>
      <c r="H38" s="33" t="s">
        <v>115</v>
      </c>
      <c r="J38">
        <v>208</v>
      </c>
      <c r="K38"/>
    </row>
    <row r="39" spans="1:11" ht="75" customHeight="1" x14ac:dyDescent="0.25">
      <c r="A39" s="13">
        <v>16</v>
      </c>
      <c r="B39" s="14" t="s">
        <v>69</v>
      </c>
      <c r="C39" s="32" t="s">
        <v>92</v>
      </c>
      <c r="D39" s="15" t="s">
        <v>35</v>
      </c>
      <c r="E39" s="16">
        <v>3</v>
      </c>
      <c r="F39" s="34"/>
      <c r="G39" s="16">
        <f t="shared" si="0"/>
        <v>0</v>
      </c>
      <c r="H39" s="33" t="s">
        <v>116</v>
      </c>
      <c r="J39">
        <v>209</v>
      </c>
      <c r="K39"/>
    </row>
    <row r="40" spans="1:11" ht="60" customHeight="1" x14ac:dyDescent="0.25">
      <c r="A40" s="13">
        <v>17</v>
      </c>
      <c r="B40" s="14" t="s">
        <v>70</v>
      </c>
      <c r="C40" s="32" t="s">
        <v>93</v>
      </c>
      <c r="D40" s="15" t="s">
        <v>101</v>
      </c>
      <c r="E40" s="16">
        <v>1</v>
      </c>
      <c r="F40" s="34"/>
      <c r="G40" s="16">
        <f t="shared" si="0"/>
        <v>0</v>
      </c>
      <c r="H40" s="33" t="s">
        <v>117</v>
      </c>
      <c r="J40">
        <v>421</v>
      </c>
      <c r="K40"/>
    </row>
    <row r="41" spans="1:11" ht="60" customHeight="1" x14ac:dyDescent="0.25">
      <c r="A41" s="13">
        <v>18</v>
      </c>
      <c r="B41" s="14" t="s">
        <v>71</v>
      </c>
      <c r="C41" s="32" t="s">
        <v>94</v>
      </c>
      <c r="D41" s="15" t="s">
        <v>35</v>
      </c>
      <c r="E41" s="16">
        <v>1</v>
      </c>
      <c r="F41" s="34"/>
      <c r="G41" s="16">
        <f t="shared" si="0"/>
        <v>0</v>
      </c>
      <c r="H41" s="33" t="s">
        <v>118</v>
      </c>
      <c r="J41">
        <v>434</v>
      </c>
      <c r="K41"/>
    </row>
    <row r="42" spans="1:11" ht="45" customHeight="1" x14ac:dyDescent="0.25">
      <c r="A42" s="13">
        <v>19</v>
      </c>
      <c r="B42" s="14" t="s">
        <v>72</v>
      </c>
      <c r="C42" s="32" t="s">
        <v>95</v>
      </c>
      <c r="D42" s="15" t="s">
        <v>35</v>
      </c>
      <c r="E42" s="16">
        <v>3</v>
      </c>
      <c r="F42" s="34"/>
      <c r="G42" s="16">
        <f t="shared" si="0"/>
        <v>0</v>
      </c>
      <c r="H42" s="33" t="s">
        <v>119</v>
      </c>
      <c r="J42">
        <v>237</v>
      </c>
      <c r="K42"/>
    </row>
    <row r="43" spans="1:11" ht="30" customHeight="1" x14ac:dyDescent="0.25">
      <c r="A43" s="13">
        <v>20</v>
      </c>
      <c r="B43" s="14" t="s">
        <v>73</v>
      </c>
      <c r="C43" s="32" t="s">
        <v>96</v>
      </c>
      <c r="D43" s="15" t="s">
        <v>35</v>
      </c>
      <c r="E43" s="16">
        <v>1</v>
      </c>
      <c r="F43" s="34"/>
      <c r="G43" s="16">
        <f t="shared" si="0"/>
        <v>0</v>
      </c>
      <c r="H43" s="33" t="s">
        <v>120</v>
      </c>
      <c r="J43">
        <v>252</v>
      </c>
      <c r="K43"/>
    </row>
    <row r="44" spans="1:11" ht="45" customHeight="1" x14ac:dyDescent="0.25">
      <c r="A44" s="13">
        <v>21</v>
      </c>
      <c r="B44" s="14" t="s">
        <v>74</v>
      </c>
      <c r="C44" s="32" t="s">
        <v>97</v>
      </c>
      <c r="D44" s="15" t="s">
        <v>35</v>
      </c>
      <c r="E44" s="16">
        <v>1</v>
      </c>
      <c r="F44" s="34"/>
      <c r="G44" s="16">
        <f t="shared" si="0"/>
        <v>0</v>
      </c>
      <c r="H44" s="33" t="s">
        <v>121</v>
      </c>
      <c r="J44">
        <v>350</v>
      </c>
      <c r="K44"/>
    </row>
    <row r="45" spans="1:11" ht="60" customHeight="1" x14ac:dyDescent="0.25">
      <c r="A45" s="13">
        <v>22</v>
      </c>
      <c r="B45" s="14" t="s">
        <v>75</v>
      </c>
      <c r="C45" s="32" t="s">
        <v>98</v>
      </c>
      <c r="D45" s="15" t="s">
        <v>101</v>
      </c>
      <c r="E45" s="16">
        <v>1</v>
      </c>
      <c r="F45" s="34"/>
      <c r="G45" s="16">
        <f t="shared" si="0"/>
        <v>0</v>
      </c>
      <c r="H45" s="33" t="s">
        <v>122</v>
      </c>
      <c r="J45">
        <v>517</v>
      </c>
      <c r="K45"/>
    </row>
    <row r="46" spans="1:11" ht="45" customHeight="1" x14ac:dyDescent="0.25">
      <c r="A46" s="13">
        <v>23</v>
      </c>
      <c r="B46" s="14" t="s">
        <v>76</v>
      </c>
      <c r="C46" s="32" t="s">
        <v>99</v>
      </c>
      <c r="D46" s="15" t="s">
        <v>103</v>
      </c>
      <c r="E46" s="16">
        <v>10</v>
      </c>
      <c r="F46" s="34"/>
      <c r="G46" s="16">
        <f t="shared" si="0"/>
        <v>0</v>
      </c>
      <c r="H46" s="33" t="s">
        <v>123</v>
      </c>
      <c r="J46">
        <v>290</v>
      </c>
      <c r="K46"/>
    </row>
    <row r="47" spans="1:11" ht="30" customHeight="1" x14ac:dyDescent="0.25">
      <c r="A47" s="13">
        <v>24</v>
      </c>
      <c r="B47" s="14" t="s">
        <v>77</v>
      </c>
      <c r="C47" s="32" t="s">
        <v>100</v>
      </c>
      <c r="D47" s="15" t="s">
        <v>20</v>
      </c>
      <c r="E47" s="16">
        <v>1</v>
      </c>
      <c r="F47" s="34"/>
      <c r="G47" s="16">
        <f t="shared" si="0"/>
        <v>0</v>
      </c>
      <c r="H47" s="33"/>
      <c r="J47">
        <v>308</v>
      </c>
      <c r="K47"/>
    </row>
    <row r="48" spans="1:11" ht="27" customHeight="1" x14ac:dyDescent="0.25">
      <c r="A48" s="81" t="s">
        <v>54</v>
      </c>
      <c r="B48" s="82"/>
      <c r="C48" s="82"/>
      <c r="D48" s="82"/>
      <c r="E48" s="82"/>
      <c r="F48" s="82"/>
      <c r="G48" s="31">
        <f>ROUND(0, 2)</f>
        <v>0</v>
      </c>
      <c r="H48" s="23"/>
      <c r="K48"/>
    </row>
    <row r="49" spans="1:11" ht="27" customHeight="1" x14ac:dyDescent="0.25">
      <c r="A49" s="103" t="s">
        <v>53</v>
      </c>
      <c r="B49" s="104"/>
      <c r="C49" s="104"/>
      <c r="D49" s="104"/>
      <c r="E49" s="104"/>
      <c r="F49" s="104"/>
      <c r="G49" s="12">
        <f>ROUND(0+G24+G25+G26+G27+G28+G29+G30+G31+G32+G33+G34+G35+G36+G37+G38+G39+G40+G41+G42+G43+G44+G45+G46+G47, 2)</f>
        <v>10000</v>
      </c>
      <c r="K49"/>
    </row>
    <row r="50" spans="1:11" ht="27" customHeight="1" x14ac:dyDescent="0.25">
      <c r="A50" s="103" t="s">
        <v>52</v>
      </c>
      <c r="B50" s="104"/>
      <c r="C50" s="104"/>
      <c r="D50" s="104"/>
      <c r="E50" s="104"/>
      <c r="F50" s="104"/>
      <c r="G50" s="12">
        <f>G48+G49</f>
        <v>10000</v>
      </c>
      <c r="K50"/>
    </row>
    <row r="51" spans="1:11" ht="27" customHeight="1" x14ac:dyDescent="0.25">
      <c r="A51" s="102" t="s">
        <v>51</v>
      </c>
      <c r="B51" s="102"/>
      <c r="C51" s="102"/>
      <c r="D51" s="102"/>
      <c r="E51" s="102"/>
      <c r="F51" s="102"/>
      <c r="G51" s="102"/>
      <c r="H51" s="102"/>
      <c r="K51"/>
    </row>
    <row r="52" spans="1:11" ht="27" customHeight="1" x14ac:dyDescent="0.25">
      <c r="A52" s="101" t="s">
        <v>50</v>
      </c>
      <c r="B52" s="101"/>
      <c r="C52" s="101"/>
      <c r="D52" s="101"/>
      <c r="E52" s="101"/>
      <c r="F52" s="101"/>
      <c r="G52" s="101"/>
      <c r="H52" s="101"/>
      <c r="K52"/>
    </row>
    <row r="53" spans="1:11" ht="35.1" customHeight="1" x14ac:dyDescent="0.25">
      <c r="A53" s="27" t="s">
        <v>49</v>
      </c>
      <c r="B53" s="28"/>
      <c r="C53" s="28"/>
      <c r="D53" s="28"/>
      <c r="E53" s="29"/>
      <c r="F53" s="35"/>
      <c r="G53" s="26" t="s">
        <v>48</v>
      </c>
      <c r="H53" s="1"/>
      <c r="K53"/>
    </row>
    <row r="54" spans="1:11" ht="15.75" customHeight="1" x14ac:dyDescent="0.25">
      <c r="A54" s="24"/>
      <c r="B54" s="79" t="s">
        <v>47</v>
      </c>
      <c r="C54" s="79"/>
      <c r="D54" s="79"/>
      <c r="E54" s="79"/>
      <c r="F54" s="80"/>
      <c r="K54"/>
    </row>
    <row r="55" spans="1:11" ht="45" customHeight="1" x14ac:dyDescent="0.25">
      <c r="A55" s="25" t="s">
        <v>46</v>
      </c>
      <c r="B55" s="36" t="s">
        <v>45</v>
      </c>
      <c r="C55" s="36"/>
      <c r="D55" s="36"/>
      <c r="E55" s="36"/>
      <c r="F55" s="37"/>
      <c r="K55"/>
    </row>
    <row r="56" spans="1:11" ht="60" customHeight="1" x14ac:dyDescent="0.25">
      <c r="A56" s="25" t="s">
        <v>44</v>
      </c>
      <c r="B56" s="36" t="s">
        <v>43</v>
      </c>
      <c r="C56" s="36"/>
      <c r="D56" s="36"/>
      <c r="E56" s="36"/>
      <c r="F56" s="37"/>
      <c r="K56"/>
    </row>
    <row r="57" spans="1:11" ht="45" customHeight="1" x14ac:dyDescent="0.25">
      <c r="A57" s="25" t="s">
        <v>42</v>
      </c>
      <c r="B57" s="36" t="s">
        <v>41</v>
      </c>
      <c r="C57" s="36"/>
      <c r="D57" s="36"/>
      <c r="E57" s="36"/>
      <c r="F57" s="37"/>
      <c r="K57"/>
    </row>
    <row r="58" spans="1:11" ht="75" customHeight="1" x14ac:dyDescent="0.25">
      <c r="A58" s="25" t="s">
        <v>40</v>
      </c>
      <c r="B58" s="36" t="s">
        <v>39</v>
      </c>
      <c r="C58" s="36"/>
      <c r="D58" s="36"/>
      <c r="E58" s="36"/>
      <c r="F58" s="37"/>
      <c r="K58"/>
    </row>
    <row r="59" spans="1:11" ht="120" customHeight="1" x14ac:dyDescent="0.25">
      <c r="A59" s="25" t="s">
        <v>38</v>
      </c>
      <c r="B59" s="36" t="s">
        <v>37</v>
      </c>
      <c r="C59" s="36"/>
      <c r="D59" s="36"/>
      <c r="E59" s="36"/>
      <c r="F59" s="37"/>
      <c r="K59"/>
    </row>
    <row r="60" spans="1:11" x14ac:dyDescent="0.25">
      <c r="A60" s="3"/>
      <c r="B60" s="30"/>
      <c r="C60" s="30"/>
      <c r="D60" s="30"/>
      <c r="E60" s="30"/>
      <c r="F60" s="30"/>
    </row>
    <row r="61" spans="1:11" x14ac:dyDescent="0.25">
      <c r="A61" s="3"/>
    </row>
    <row r="62" spans="1:11" x14ac:dyDescent="0.25">
      <c r="A62" s="3"/>
    </row>
    <row r="63" spans="1:11" x14ac:dyDescent="0.25">
      <c r="A63" s="3"/>
    </row>
    <row r="64" spans="1:11" x14ac:dyDescent="0.25">
      <c r="A64" s="3"/>
    </row>
    <row r="65" spans="1:1" x14ac:dyDescent="0.25">
      <c r="A65" s="3"/>
    </row>
    <row r="66" spans="1:1" x14ac:dyDescent="0.25">
      <c r="A66" s="3"/>
    </row>
    <row r="67" spans="1:1" x14ac:dyDescent="0.25">
      <c r="A67" s="3"/>
    </row>
    <row r="68" spans="1:1" x14ac:dyDescent="0.25">
      <c r="A68" s="3"/>
    </row>
    <row r="69" spans="1:1" x14ac:dyDescent="0.25">
      <c r="A69" s="3"/>
    </row>
    <row r="70" spans="1:1" x14ac:dyDescent="0.25">
      <c r="A70" s="3"/>
    </row>
    <row r="71" spans="1:1" x14ac:dyDescent="0.25">
      <c r="A71" s="3"/>
    </row>
    <row r="72" spans="1:1" x14ac:dyDescent="0.25">
      <c r="A72" s="3"/>
    </row>
    <row r="73" spans="1:1" x14ac:dyDescent="0.25">
      <c r="A73" s="3"/>
    </row>
    <row r="74" spans="1:1" x14ac:dyDescent="0.25">
      <c r="A74" s="3"/>
    </row>
    <row r="75" spans="1:1" x14ac:dyDescent="0.25">
      <c r="A75" s="3"/>
    </row>
    <row r="76" spans="1:1" x14ac:dyDescent="0.25">
      <c r="A76" s="3"/>
    </row>
    <row r="77" spans="1:1" x14ac:dyDescent="0.25">
      <c r="A77" s="3"/>
    </row>
    <row r="78" spans="1:1" x14ac:dyDescent="0.25">
      <c r="A78" s="3"/>
    </row>
    <row r="79" spans="1:1" x14ac:dyDescent="0.25">
      <c r="A79" s="3"/>
    </row>
    <row r="80" spans="1:1" x14ac:dyDescent="0.25">
      <c r="A80" s="3"/>
    </row>
    <row r="81" spans="1:1" x14ac:dyDescent="0.25">
      <c r="A81" s="3"/>
    </row>
    <row r="82" spans="1:1" x14ac:dyDescent="0.25">
      <c r="A82" s="3"/>
    </row>
    <row r="83" spans="1:1" x14ac:dyDescent="0.25">
      <c r="A83" s="3"/>
    </row>
    <row r="84" spans="1:1" x14ac:dyDescent="0.25">
      <c r="A84" s="3"/>
    </row>
    <row r="85" spans="1:1" x14ac:dyDescent="0.25">
      <c r="A85" s="3"/>
    </row>
    <row r="86" spans="1:1" x14ac:dyDescent="0.25">
      <c r="A86" s="3"/>
    </row>
    <row r="87" spans="1:1" x14ac:dyDescent="0.25">
      <c r="A87" s="3"/>
    </row>
    <row r="88" spans="1:1" x14ac:dyDescent="0.25">
      <c r="A88" s="3"/>
    </row>
    <row r="89" spans="1:1" x14ac:dyDescent="0.25">
      <c r="A89" s="3"/>
    </row>
    <row r="90" spans="1:1" x14ac:dyDescent="0.25">
      <c r="A90" s="3"/>
    </row>
    <row r="91" spans="1:1" x14ac:dyDescent="0.25">
      <c r="A91" s="3"/>
    </row>
    <row r="92" spans="1:1" x14ac:dyDescent="0.25">
      <c r="A92" s="3"/>
    </row>
    <row r="93" spans="1:1" x14ac:dyDescent="0.25">
      <c r="A93" s="3"/>
    </row>
    <row r="94" spans="1:1" x14ac:dyDescent="0.25">
      <c r="A94" s="3"/>
    </row>
    <row r="95" spans="1:1" x14ac:dyDescent="0.25">
      <c r="A95" s="3"/>
    </row>
    <row r="96" spans="1: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</sheetData>
  <sheetProtection password="EB95" sheet="1"/>
  <mergeCells count="42">
    <mergeCell ref="B54:F54"/>
    <mergeCell ref="A48:F48"/>
    <mergeCell ref="D17:G17"/>
    <mergeCell ref="A19:C21"/>
    <mergeCell ref="D20:G20"/>
    <mergeCell ref="D21:G21"/>
    <mergeCell ref="A17:C17"/>
    <mergeCell ref="A18:C18"/>
    <mergeCell ref="D18:G18"/>
    <mergeCell ref="D19:G19"/>
    <mergeCell ref="A52:H52"/>
    <mergeCell ref="A51:H51"/>
    <mergeCell ref="A49:F49"/>
    <mergeCell ref="A50:F50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B55:F55"/>
    <mergeCell ref="B56:F56"/>
    <mergeCell ref="B57:F57"/>
    <mergeCell ref="B58:F58"/>
    <mergeCell ref="B59:F59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dcterms:created xsi:type="dcterms:W3CDTF">2016-02-28T17:51:02Z</dcterms:created>
  <dcterms:modified xsi:type="dcterms:W3CDTF">2025-04-23T11:23:42Z</dcterms:modified>
  <cp:category/>
</cp:coreProperties>
</file>