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6 SPA\"/>
    </mc:Choice>
  </mc:AlternateContent>
  <xr:revisionPtr revIDLastSave="0" documentId="8_{885C0B22-5E0B-47D4-8CEA-CB302CC415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78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9" i="1" l="1"/>
  <c r="G80" i="1" s="1"/>
</calcChain>
</file>

<file path=xl/sharedStrings.xml><?xml version="1.0" encoding="utf-8"?>
<sst xmlns="http://schemas.openxmlformats.org/spreadsheetml/2006/main" count="263" uniqueCount="210">
  <si>
    <t>Oprava volného bytu č. 12, Svornosti 41</t>
  </si>
  <si>
    <t>VZ č. 76/2025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</si>
  <si>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</si>
  <si>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</si>
  <si>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</si>
  <si>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</si>
  <si>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</si>
  <si>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</si>
  <si>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</si>
  <si>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</si>
  <si>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</si>
  <si>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</si>
  <si>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</si>
  <si>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</si>
  <si>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</si>
  <si>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</si>
  <si>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</si>
  <si>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41/2296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</si>
  <si>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</si>
  <si>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</si>
  <si>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</si>
  <si>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</si>
  <si>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</si>
  <si>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</si>
  <si>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</si>
  <si>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</si>
  <si>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</si>
  <si>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</si>
  <si>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</si>
  <si>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</si>
  <si>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</si>
  <si>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</si>
  <si>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</si>
  <si>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</si>
  <si>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</si>
  <si>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</si>
  <si>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</si>
  <si>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</si>
  <si>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</si>
  <si>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</si>
  <si>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</si>
  <si>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 - KU, PŘ, OP, LO, světla dle výběru objednatele, vč.odběrného místa, vypínače v KU v rámečku (2x2ks pod KU-linkou), zásuvky min.TANGA, pračka, myčka, výměna domácího telefonu. Demontáž zásuvky STA v OP,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</si>
  <si>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</si>
  <si>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</si>
  <si>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</si>
  <si>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</si>
  <si>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</si>
  <si>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</si>
  <si>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3.52</t>
  </si>
  <si>
    <t>výměna vstupních vchodových protipožárních dveří 80 cm, tř. EI 30, DP3, dekor dřevo včetně kukátka</t>
  </si>
  <si>
    <t>80/L</t>
  </si>
  <si>
    <t>3.56</t>
  </si>
  <si>
    <t>výměna vnitřních dveří – plné 80 cm</t>
  </si>
  <si>
    <t>LO (80/P, pravý pokoj), povrchová úprava CPL laminát, dle výběru objednatele</t>
  </si>
  <si>
    <t>3.69</t>
  </si>
  <si>
    <t>výměna dveřního prahu – délka 80 cm</t>
  </si>
  <si>
    <t>OP, LO,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</si>
  <si>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</si>
  <si>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</si>
  <si>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</si>
  <si>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</si>
  <si>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</si>
  <si>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</si>
  <si>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</si>
  <si>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</si>
  <si>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LO, vstupní</t>
  </si>
  <si>
    <t>3.86</t>
  </si>
  <si>
    <t>výměna zárubně ocelové pro dveře – šířky 80 cm</t>
  </si>
  <si>
    <t>OP (80/L, levý pokoj s balkonem), LO (80/P, pravý pokoj)</t>
  </si>
  <si>
    <t>3.89</t>
  </si>
  <si>
    <t>výměna zárubně ocelové pro vstupní vchodové dveře – šířky 80 cm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</si>
  <si>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</si>
  <si>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</si>
  <si>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</si>
  <si>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</si>
  <si>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</si>
  <si>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</si>
  <si>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</si>
  <si>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</si>
  <si>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</si>
  <si>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</si>
  <si>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</si>
  <si>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</si>
  <si>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</si>
  <si>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</si>
  <si>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</si>
  <si>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</si>
  <si>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</si>
  <si>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</si>
  <si>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</si>
  <si>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</si>
  <si>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</si>
  <si>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</si>
  <si>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</si>
  <si>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levý pokoj s balkonem), povrchová úprava CPL laminát, dle výběru objednatele</t>
  </si>
  <si>
    <t>4.1</t>
  </si>
  <si>
    <t>stržení původního PVC</t>
  </si>
  <si>
    <t>m2</t>
  </si>
  <si>
    <t>PŘ, KU,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</si>
  <si>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</si>
  <si>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</si>
  <si>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</si>
  <si>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</si>
  <si>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</si>
  <si>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</si>
  <si>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</si>
  <si>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</si>
  <si>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</si>
  <si>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</si>
  <si>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</si>
  <si>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</si>
  <si>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</si>
  <si>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</si>
  <si>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</si>
  <si>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</si>
  <si>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</si>
  <si>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</si>
  <si>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LO,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</si>
  <si>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</si>
  <si>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</si>
  <si>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</si>
  <si>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</si>
  <si>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</si>
  <si>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odstranění plísně v LO+protiplísňový přípravek,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</si>
  <si>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</si>
  <si>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</si>
  <si>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</si>
  <si>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</si>
  <si>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</si>
  <si>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</si>
  <si>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</si>
  <si>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</si>
  <si>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</si>
  <si>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</si>
  <si>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</si>
  <si>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</si>
  <si>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</si>
  <si>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</si>
  <si>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</si>
  <si>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</si>
  <si>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</si>
  <si>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</si>
  <si>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</si>
  <si>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(12ks článků), OP (18ks článků), LO (18ks článků), KOU (stoupačky) = barva bílá, syntetika</t>
  </si>
  <si>
    <t>7.12</t>
  </si>
  <si>
    <t>nátěr rozvodů ÚT</t>
  </si>
  <si>
    <t>soubor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</si>
  <si>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</si>
  <si>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</si>
  <si>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</si>
  <si>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</si>
  <si>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</si>
  <si>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</si>
  <si>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</si>
  <si>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8.35</t>
  </si>
  <si>
    <t>úprava kolem prostupu stoupacího potrubí ÚT</t>
  </si>
  <si>
    <t>Dodání plastových dělených krytek na potrubí ÚT = 4ks (KU-2x, LO-2x)</t>
  </si>
  <si>
    <t>9.1</t>
  </si>
  <si>
    <t>opravy a seřízení plastových oken, viz poznámka</t>
  </si>
  <si>
    <t>KU (dvoukřídlé okno), LO (trojkřídlé okno), OP (dvoukřídlé okno + jednokřídlé balkonové dveře)</t>
  </si>
  <si>
    <t>9.5</t>
  </si>
  <si>
    <t>výměna zámku poštovní schránky</t>
  </si>
  <si>
    <t>9.7</t>
  </si>
  <si>
    <t>výměna petlice sklepního boxu</t>
  </si>
  <si>
    <t>petlice, včetně visacího zámku</t>
  </si>
  <si>
    <t>9.9</t>
  </si>
  <si>
    <t>oprava dveří sklepního boxu</t>
  </si>
  <si>
    <t>oprava laťových dveří, včetně rámu na uchycení petlice</t>
  </si>
  <si>
    <t>9.14</t>
  </si>
  <si>
    <t>výroba klíčů pro zámkovou vložku</t>
  </si>
  <si>
    <t>2xdům, 2xmříž na schodech, 2xpravý sklep</t>
  </si>
  <si>
    <t>9.16</t>
  </si>
  <si>
    <t>výměna cylindrické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</si>
  <si>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</si>
  <si>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</si>
  <si>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</si>
  <si>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</si>
  <si>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</si>
  <si>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PŘ = šatní odkládací stěna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</si>
  <si>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</si>
  <si>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</si>
  <si>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</si>
  <si>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</si>
  <si>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</si>
  <si>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OP, LO</t>
  </si>
  <si>
    <t>11.7</t>
  </si>
  <si>
    <t>vyklizení sklepního boxu</t>
  </si>
  <si>
    <t>1xskříňka, 1xkbelík, odpad</t>
  </si>
  <si>
    <t>11.28</t>
  </si>
  <si>
    <t>umytí oken plastových, včetně rámu a parapetu, viz poznámka</t>
  </si>
  <si>
    <t>celý byt, včetně balkonových dveří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</si>
  <si>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</si>
  <si>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</si>
  <si>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</si>
  <si>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</si>
  <si>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</si>
  <si>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</si>
  <si>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</si>
  <si>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</si>
  <si>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</si>
  <si>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</si>
  <si>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</si>
  <si>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</si>
  <si>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</si>
  <si>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</si>
  <si>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</si>
  <si>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</si>
  <si>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</si>
  <si>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</si>
  <si>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23.4.2025 12:25:05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</si>
</sst>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2184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54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93</v>
      </c>
      <c r="K29"/>
    </row>
    <row r="30" spans="1:11" ht="6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3</v>
      </c>
      <c r="F31" s="36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50</v>
      </c>
      <c r="J36">
        <v>130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3</v>
      </c>
      <c r="F37" s="36"/>
      <c r="G37" s="16">
        <f t="shared" si="0"/>
        <v>0</v>
      </c>
      <c r="H37" s="29" t="s">
        <v>73</v>
      </c>
      <c r="J37">
        <v>305</v>
      </c>
      <c r="K37"/>
    </row>
    <row r="38" spans="1:11" ht="150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325</v>
      </c>
      <c r="K38"/>
    </row>
    <row r="39" spans="1:11" ht="30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360</v>
      </c>
      <c r="K39"/>
    </row>
    <row r="40" spans="1:11" ht="3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397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85</v>
      </c>
      <c r="J41">
        <v>497</v>
      </c>
      <c r="K41"/>
    </row>
    <row r="42" spans="1:11" ht="60" customHeight="1" x14ac:dyDescent="0.25">
      <c r="A42" s="13">
        <v>19</v>
      </c>
      <c r="B42" s="14" t="s">
        <v>86</v>
      </c>
      <c r="C42" s="28" t="s">
        <v>87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88</v>
      </c>
      <c r="J42">
        <v>498</v>
      </c>
      <c r="K42"/>
    </row>
    <row r="43" spans="1:11" ht="150" customHeight="1" x14ac:dyDescent="0.25">
      <c r="A43" s="13">
        <v>20</v>
      </c>
      <c r="B43" s="14" t="s">
        <v>89</v>
      </c>
      <c r="C43" s="28" t="s">
        <v>90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91</v>
      </c>
      <c r="J43">
        <v>511</v>
      </c>
      <c r="K43"/>
    </row>
    <row r="44" spans="1:11" ht="75" customHeight="1" x14ac:dyDescent="0.25">
      <c r="A44" s="13">
        <v>21</v>
      </c>
      <c r="B44" s="14" t="s">
        <v>92</v>
      </c>
      <c r="C44" s="28" t="s">
        <v>93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94</v>
      </c>
      <c r="J44">
        <v>525</v>
      </c>
      <c r="K44"/>
    </row>
    <row r="45" spans="1:11" ht="30" customHeight="1" x14ac:dyDescent="0.25">
      <c r="A45" s="13">
        <v>22</v>
      </c>
      <c r="B45" s="14" t="s">
        <v>95</v>
      </c>
      <c r="C45" s="28" t="s">
        <v>96</v>
      </c>
      <c r="D45" s="15" t="s">
        <v>97</v>
      </c>
      <c r="E45" s="16">
        <v>18</v>
      </c>
      <c r="F45" s="36"/>
      <c r="G45" s="16">
        <f t="shared" si="0"/>
        <v>0</v>
      </c>
      <c r="H45" s="29" t="s">
        <v>98</v>
      </c>
      <c r="J45">
        <v>148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97</v>
      </c>
      <c r="E46" s="16">
        <v>16</v>
      </c>
      <c r="F46" s="36"/>
      <c r="G46" s="16">
        <f t="shared" si="0"/>
        <v>0</v>
      </c>
      <c r="H46" s="29" t="s">
        <v>101</v>
      </c>
      <c r="J46">
        <v>149</v>
      </c>
      <c r="K46"/>
    </row>
    <row r="47" spans="1:11" ht="60" customHeight="1" x14ac:dyDescent="0.25">
      <c r="A47" s="13">
        <v>24</v>
      </c>
      <c r="B47" s="14" t="s">
        <v>102</v>
      </c>
      <c r="C47" s="28" t="s">
        <v>103</v>
      </c>
      <c r="D47" s="15" t="s">
        <v>97</v>
      </c>
      <c r="E47" s="16">
        <v>49</v>
      </c>
      <c r="F47" s="36"/>
      <c r="G47" s="16">
        <f t="shared" si="0"/>
        <v>0</v>
      </c>
      <c r="H47" s="29" t="s">
        <v>104</v>
      </c>
      <c r="J47">
        <v>151</v>
      </c>
      <c r="K47"/>
    </row>
    <row r="48" spans="1:11" ht="60" customHeight="1" x14ac:dyDescent="0.25">
      <c r="A48" s="13">
        <v>25</v>
      </c>
      <c r="B48" s="14" t="s">
        <v>105</v>
      </c>
      <c r="C48" s="28" t="s">
        <v>106</v>
      </c>
      <c r="D48" s="15" t="s">
        <v>107</v>
      </c>
      <c r="E48" s="16">
        <v>60</v>
      </c>
      <c r="F48" s="36"/>
      <c r="G48" s="16">
        <f t="shared" si="0"/>
        <v>0</v>
      </c>
      <c r="H48" s="29" t="s">
        <v>108</v>
      </c>
      <c r="J48">
        <v>153</v>
      </c>
      <c r="K48"/>
    </row>
    <row r="49" spans="1:11" ht="45" customHeight="1" x14ac:dyDescent="0.25">
      <c r="A49" s="13">
        <v>26</v>
      </c>
      <c r="B49" s="14" t="s">
        <v>109</v>
      </c>
      <c r="C49" s="28" t="s">
        <v>110</v>
      </c>
      <c r="D49" s="15" t="s">
        <v>97</v>
      </c>
      <c r="E49" s="16">
        <v>33</v>
      </c>
      <c r="F49" s="36"/>
      <c r="G49" s="16">
        <f t="shared" si="0"/>
        <v>0</v>
      </c>
      <c r="H49" s="29" t="s">
        <v>111</v>
      </c>
      <c r="J49">
        <v>154</v>
      </c>
      <c r="K49"/>
    </row>
    <row r="50" spans="1:11" ht="60" customHeight="1" x14ac:dyDescent="0.25">
      <c r="A50" s="13">
        <v>27</v>
      </c>
      <c r="B50" s="14" t="s">
        <v>112</v>
      </c>
      <c r="C50" s="28" t="s">
        <v>113</v>
      </c>
      <c r="D50" s="15" t="s">
        <v>97</v>
      </c>
      <c r="E50" s="16">
        <v>33</v>
      </c>
      <c r="F50" s="36"/>
      <c r="G50" s="16">
        <f t="shared" si="0"/>
        <v>0</v>
      </c>
      <c r="H50" s="29" t="s">
        <v>114</v>
      </c>
      <c r="J50">
        <v>157</v>
      </c>
      <c r="K50"/>
    </row>
    <row r="51" spans="1:11" ht="105" customHeight="1" x14ac:dyDescent="0.25">
      <c r="A51" s="13">
        <v>28</v>
      </c>
      <c r="B51" s="14" t="s">
        <v>115</v>
      </c>
      <c r="C51" s="28" t="s">
        <v>116</v>
      </c>
      <c r="D51" s="15" t="s">
        <v>97</v>
      </c>
      <c r="E51" s="16">
        <v>33</v>
      </c>
      <c r="F51" s="36"/>
      <c r="G51" s="16">
        <f t="shared" si="0"/>
        <v>0</v>
      </c>
      <c r="H51" s="29" t="s">
        <v>117</v>
      </c>
      <c r="J51">
        <v>158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97</v>
      </c>
      <c r="E52" s="16">
        <v>33</v>
      </c>
      <c r="F52" s="36"/>
      <c r="G52" s="16">
        <f t="shared" si="0"/>
        <v>0</v>
      </c>
      <c r="H52" s="29" t="s">
        <v>120</v>
      </c>
      <c r="J52">
        <v>159</v>
      </c>
      <c r="K52"/>
    </row>
    <row r="53" spans="1:11" ht="135" customHeight="1" x14ac:dyDescent="0.25">
      <c r="A53" s="13">
        <v>30</v>
      </c>
      <c r="B53" s="14" t="s">
        <v>121</v>
      </c>
      <c r="C53" s="28" t="s">
        <v>122</v>
      </c>
      <c r="D53" s="15" t="s">
        <v>97</v>
      </c>
      <c r="E53" s="16">
        <v>204</v>
      </c>
      <c r="F53" s="36"/>
      <c r="G53" s="16">
        <f t="shared" si="0"/>
        <v>0</v>
      </c>
      <c r="H53" s="29" t="s">
        <v>123</v>
      </c>
      <c r="J53">
        <v>162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97</v>
      </c>
      <c r="E54" s="16">
        <v>204</v>
      </c>
      <c r="F54" s="36"/>
      <c r="G54" s="16">
        <f t="shared" si="0"/>
        <v>0</v>
      </c>
      <c r="H54" s="29" t="s">
        <v>126</v>
      </c>
      <c r="J54">
        <v>165</v>
      </c>
      <c r="K54"/>
    </row>
    <row r="55" spans="1:11" ht="75" customHeight="1" x14ac:dyDescent="0.25">
      <c r="A55" s="13">
        <v>32</v>
      </c>
      <c r="B55" s="14" t="s">
        <v>127</v>
      </c>
      <c r="C55" s="28" t="s">
        <v>128</v>
      </c>
      <c r="D55" s="15" t="s">
        <v>97</v>
      </c>
      <c r="E55" s="16">
        <v>204</v>
      </c>
      <c r="F55" s="36"/>
      <c r="G55" s="16">
        <f t="shared" si="0"/>
        <v>0</v>
      </c>
      <c r="H55" s="29" t="s">
        <v>129</v>
      </c>
      <c r="J55">
        <v>167</v>
      </c>
      <c r="K55"/>
    </row>
    <row r="56" spans="1:11" ht="45" customHeight="1" x14ac:dyDescent="0.25">
      <c r="A56" s="13">
        <v>33</v>
      </c>
      <c r="B56" s="14" t="s">
        <v>130</v>
      </c>
      <c r="C56" s="28" t="s">
        <v>131</v>
      </c>
      <c r="D56" s="15" t="s">
        <v>35</v>
      </c>
      <c r="E56" s="16">
        <v>1</v>
      </c>
      <c r="F56" s="36"/>
      <c r="G56" s="16">
        <f t="shared" ref="G56:G77" si="1">ROUND(E56*F56, 2)</f>
        <v>0</v>
      </c>
      <c r="H56" s="29" t="s">
        <v>132</v>
      </c>
      <c r="J56">
        <v>346</v>
      </c>
      <c r="K56"/>
    </row>
    <row r="57" spans="1:11" ht="30" customHeight="1" x14ac:dyDescent="0.25">
      <c r="A57" s="13">
        <v>34</v>
      </c>
      <c r="B57" s="14" t="s">
        <v>133</v>
      </c>
      <c r="C57" s="28" t="s">
        <v>134</v>
      </c>
      <c r="D57" s="15" t="s">
        <v>97</v>
      </c>
      <c r="E57" s="16">
        <v>1.5</v>
      </c>
      <c r="F57" s="36"/>
      <c r="G57" s="16">
        <f t="shared" si="1"/>
        <v>0</v>
      </c>
      <c r="H57" s="29" t="s">
        <v>135</v>
      </c>
      <c r="J57">
        <v>354</v>
      </c>
      <c r="K57"/>
    </row>
    <row r="58" spans="1:11" ht="30" customHeight="1" x14ac:dyDescent="0.25">
      <c r="A58" s="13">
        <v>35</v>
      </c>
      <c r="B58" s="14" t="s">
        <v>136</v>
      </c>
      <c r="C58" s="28" t="s">
        <v>137</v>
      </c>
      <c r="D58" s="15" t="s">
        <v>97</v>
      </c>
      <c r="E58" s="16">
        <v>3</v>
      </c>
      <c r="F58" s="36"/>
      <c r="G58" s="16">
        <f t="shared" si="1"/>
        <v>0</v>
      </c>
      <c r="H58" s="29" t="s">
        <v>59</v>
      </c>
      <c r="J58">
        <v>182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107</v>
      </c>
      <c r="E59" s="16">
        <v>20</v>
      </c>
      <c r="F59" s="36"/>
      <c r="G59" s="16">
        <f t="shared" si="1"/>
        <v>0</v>
      </c>
      <c r="H59" s="29" t="s">
        <v>140</v>
      </c>
      <c r="J59">
        <v>183</v>
      </c>
      <c r="K59"/>
    </row>
    <row r="60" spans="1:11" ht="90" customHeight="1" x14ac:dyDescent="0.25">
      <c r="A60" s="13">
        <v>37</v>
      </c>
      <c r="B60" s="14" t="s">
        <v>141</v>
      </c>
      <c r="C60" s="28" t="s">
        <v>142</v>
      </c>
      <c r="D60" s="15" t="s">
        <v>35</v>
      </c>
      <c r="E60" s="16">
        <v>4</v>
      </c>
      <c r="F60" s="36"/>
      <c r="G60" s="16">
        <f t="shared" si="1"/>
        <v>0</v>
      </c>
      <c r="H60" s="29" t="s">
        <v>143</v>
      </c>
      <c r="J60">
        <v>204</v>
      </c>
      <c r="K60"/>
    </row>
    <row r="61" spans="1:11" ht="30" customHeight="1" x14ac:dyDescent="0.25">
      <c r="A61" s="13">
        <v>38</v>
      </c>
      <c r="B61" s="14" t="s">
        <v>144</v>
      </c>
      <c r="C61" s="28" t="s">
        <v>145</v>
      </c>
      <c r="D61" s="15" t="s">
        <v>146</v>
      </c>
      <c r="E61" s="16">
        <v>1</v>
      </c>
      <c r="F61" s="36"/>
      <c r="G61" s="16">
        <f t="shared" si="1"/>
        <v>0</v>
      </c>
      <c r="H61" s="29" t="s">
        <v>147</v>
      </c>
      <c r="J61">
        <v>205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2</v>
      </c>
      <c r="F62" s="36"/>
      <c r="G62" s="16">
        <f t="shared" si="1"/>
        <v>0</v>
      </c>
      <c r="H62" s="29" t="s">
        <v>150</v>
      </c>
      <c r="J62">
        <v>208</v>
      </c>
      <c r="K62"/>
    </row>
    <row r="63" spans="1:11" ht="75" customHeight="1" x14ac:dyDescent="0.25">
      <c r="A63" s="13">
        <v>40</v>
      </c>
      <c r="B63" s="14" t="s">
        <v>151</v>
      </c>
      <c r="C63" s="28" t="s">
        <v>152</v>
      </c>
      <c r="D63" s="15" t="s">
        <v>35</v>
      </c>
      <c r="E63" s="16">
        <v>3</v>
      </c>
      <c r="F63" s="36"/>
      <c r="G63" s="16">
        <f t="shared" si="1"/>
        <v>0</v>
      </c>
      <c r="H63" s="29" t="s">
        <v>153</v>
      </c>
      <c r="J63">
        <v>209</v>
      </c>
      <c r="K63"/>
    </row>
    <row r="64" spans="1:11" ht="60" customHeight="1" x14ac:dyDescent="0.25">
      <c r="A64" s="13">
        <v>41</v>
      </c>
      <c r="B64" s="14" t="s">
        <v>154</v>
      </c>
      <c r="C64" s="28" t="s">
        <v>155</v>
      </c>
      <c r="D64" s="15" t="s">
        <v>146</v>
      </c>
      <c r="E64" s="16">
        <v>1</v>
      </c>
      <c r="F64" s="36"/>
      <c r="G64" s="16">
        <f t="shared" si="1"/>
        <v>0</v>
      </c>
      <c r="H64" s="29" t="s">
        <v>156</v>
      </c>
      <c r="J64">
        <v>421</v>
      </c>
      <c r="K64"/>
    </row>
    <row r="65" spans="1:11" ht="75" customHeight="1" x14ac:dyDescent="0.25">
      <c r="A65" s="13">
        <v>42</v>
      </c>
      <c r="B65" s="14" t="s">
        <v>157</v>
      </c>
      <c r="C65" s="28" t="s">
        <v>158</v>
      </c>
      <c r="D65" s="15" t="s">
        <v>35</v>
      </c>
      <c r="E65" s="16">
        <v>3</v>
      </c>
      <c r="F65" s="36"/>
      <c r="G65" s="16">
        <f t="shared" si="1"/>
        <v>0</v>
      </c>
      <c r="H65" s="29" t="s">
        <v>159</v>
      </c>
      <c r="J65">
        <v>237</v>
      </c>
      <c r="K65"/>
    </row>
    <row r="66" spans="1:11" ht="30" customHeight="1" x14ac:dyDescent="0.25">
      <c r="A66" s="13">
        <v>43</v>
      </c>
      <c r="B66" s="14" t="s">
        <v>160</v>
      </c>
      <c r="C66" s="28" t="s">
        <v>161</v>
      </c>
      <c r="D66" s="15" t="s">
        <v>35</v>
      </c>
      <c r="E66" s="16">
        <v>1</v>
      </c>
      <c r="F66" s="36"/>
      <c r="G66" s="16">
        <f t="shared" si="1"/>
        <v>0</v>
      </c>
      <c r="H66" s="29"/>
      <c r="J66">
        <v>241</v>
      </c>
      <c r="K66"/>
    </row>
    <row r="67" spans="1:11" ht="30" customHeight="1" x14ac:dyDescent="0.25">
      <c r="A67" s="13">
        <v>44</v>
      </c>
      <c r="B67" s="14" t="s">
        <v>162</v>
      </c>
      <c r="C67" s="28" t="s">
        <v>163</v>
      </c>
      <c r="D67" s="15" t="s">
        <v>35</v>
      </c>
      <c r="E67" s="16">
        <v>1</v>
      </c>
      <c r="F67" s="36"/>
      <c r="G67" s="16">
        <f t="shared" si="1"/>
        <v>0</v>
      </c>
      <c r="H67" s="29" t="s">
        <v>164</v>
      </c>
      <c r="J67">
        <v>243</v>
      </c>
      <c r="K67"/>
    </row>
    <row r="68" spans="1:11" ht="45" customHeight="1" x14ac:dyDescent="0.25">
      <c r="A68" s="13">
        <v>45</v>
      </c>
      <c r="B68" s="14" t="s">
        <v>165</v>
      </c>
      <c r="C68" s="28" t="s">
        <v>166</v>
      </c>
      <c r="D68" s="15" t="s">
        <v>35</v>
      </c>
      <c r="E68" s="16">
        <v>1</v>
      </c>
      <c r="F68" s="36"/>
      <c r="G68" s="16">
        <f t="shared" si="1"/>
        <v>0</v>
      </c>
      <c r="H68" s="29" t="s">
        <v>167</v>
      </c>
      <c r="J68">
        <v>245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35</v>
      </c>
      <c r="E69" s="16">
        <v>6</v>
      </c>
      <c r="F69" s="36"/>
      <c r="G69" s="16">
        <f t="shared" si="1"/>
        <v>0</v>
      </c>
      <c r="H69" s="29" t="s">
        <v>170</v>
      </c>
      <c r="J69">
        <v>250</v>
      </c>
      <c r="K69"/>
    </row>
    <row r="70" spans="1:11" ht="30" customHeight="1" x14ac:dyDescent="0.25">
      <c r="A70" s="13">
        <v>47</v>
      </c>
      <c r="B70" s="14" t="s">
        <v>171</v>
      </c>
      <c r="C70" s="28" t="s">
        <v>172</v>
      </c>
      <c r="D70" s="15" t="s">
        <v>35</v>
      </c>
      <c r="E70" s="16">
        <v>1</v>
      </c>
      <c r="F70" s="36"/>
      <c r="G70" s="16">
        <f t="shared" si="1"/>
        <v>0</v>
      </c>
      <c r="H70" s="29" t="s">
        <v>173</v>
      </c>
      <c r="J70">
        <v>252</v>
      </c>
      <c r="K70"/>
    </row>
    <row r="71" spans="1:11" ht="45" customHeight="1" x14ac:dyDescent="0.25">
      <c r="A71" s="13">
        <v>48</v>
      </c>
      <c r="B71" s="14" t="s">
        <v>174</v>
      </c>
      <c r="C71" s="28" t="s">
        <v>175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173</v>
      </c>
      <c r="J71">
        <v>253</v>
      </c>
      <c r="K71"/>
    </row>
    <row r="72" spans="1:11" ht="30" customHeight="1" x14ac:dyDescent="0.25">
      <c r="A72" s="13">
        <v>49</v>
      </c>
      <c r="B72" s="14" t="s">
        <v>176</v>
      </c>
      <c r="C72" s="28" t="s">
        <v>177</v>
      </c>
      <c r="D72" s="15" t="s">
        <v>146</v>
      </c>
      <c r="E72" s="16">
        <v>1</v>
      </c>
      <c r="F72" s="36"/>
      <c r="G72" s="16">
        <f t="shared" si="1"/>
        <v>0</v>
      </c>
      <c r="H72" s="29" t="s">
        <v>178</v>
      </c>
      <c r="J72">
        <v>303</v>
      </c>
      <c r="K72"/>
    </row>
    <row r="73" spans="1:11" ht="45" customHeight="1" x14ac:dyDescent="0.25">
      <c r="A73" s="13">
        <v>50</v>
      </c>
      <c r="B73" s="14" t="s">
        <v>179</v>
      </c>
      <c r="C73" s="28" t="s">
        <v>180</v>
      </c>
      <c r="D73" s="15" t="s">
        <v>146</v>
      </c>
      <c r="E73" s="16">
        <v>1</v>
      </c>
      <c r="F73" s="36"/>
      <c r="G73" s="16">
        <f t="shared" si="1"/>
        <v>0</v>
      </c>
      <c r="H73" s="29" t="s">
        <v>181</v>
      </c>
      <c r="J73">
        <v>469</v>
      </c>
      <c r="K73"/>
    </row>
    <row r="74" spans="1:11" ht="60" customHeight="1" x14ac:dyDescent="0.25">
      <c r="A74" s="13">
        <v>51</v>
      </c>
      <c r="B74" s="14" t="s">
        <v>182</v>
      </c>
      <c r="C74" s="28" t="s">
        <v>183</v>
      </c>
      <c r="D74" s="15" t="s">
        <v>146</v>
      </c>
      <c r="E74" s="16">
        <v>1</v>
      </c>
      <c r="F74" s="36"/>
      <c r="G74" s="16">
        <f t="shared" si="1"/>
        <v>0</v>
      </c>
      <c r="H74" s="29" t="s">
        <v>184</v>
      </c>
      <c r="J74">
        <v>517</v>
      </c>
      <c r="K74"/>
    </row>
    <row r="75" spans="1:11" ht="30" customHeight="1" x14ac:dyDescent="0.25">
      <c r="A75" s="13">
        <v>52</v>
      </c>
      <c r="B75" s="14" t="s">
        <v>185</v>
      </c>
      <c r="C75" s="28" t="s">
        <v>186</v>
      </c>
      <c r="D75" s="15" t="s">
        <v>146</v>
      </c>
      <c r="E75" s="16">
        <v>1</v>
      </c>
      <c r="F75" s="36"/>
      <c r="G75" s="16">
        <f t="shared" si="1"/>
        <v>0</v>
      </c>
      <c r="H75" s="29" t="s">
        <v>187</v>
      </c>
      <c r="J75">
        <v>269</v>
      </c>
      <c r="K75"/>
    </row>
    <row r="76" spans="1:11" ht="45" customHeight="1" x14ac:dyDescent="0.25">
      <c r="A76" s="13">
        <v>53</v>
      </c>
      <c r="B76" s="14" t="s">
        <v>188</v>
      </c>
      <c r="C76" s="28" t="s">
        <v>189</v>
      </c>
      <c r="D76" s="15" t="s">
        <v>97</v>
      </c>
      <c r="E76" s="16">
        <v>10</v>
      </c>
      <c r="F76" s="36"/>
      <c r="G76" s="16">
        <f t="shared" si="1"/>
        <v>0</v>
      </c>
      <c r="H76" s="29" t="s">
        <v>190</v>
      </c>
      <c r="J76">
        <v>290</v>
      </c>
      <c r="K76"/>
    </row>
    <row r="77" spans="1:11" ht="30" customHeight="1" x14ac:dyDescent="0.25">
      <c r="A77" s="13">
        <v>54</v>
      </c>
      <c r="B77" s="14" t="s">
        <v>191</v>
      </c>
      <c r="C77" s="28" t="s">
        <v>192</v>
      </c>
      <c r="D77" s="15" t="s">
        <v>20</v>
      </c>
      <c r="E77" s="16">
        <v>1</v>
      </c>
      <c r="F77" s="36"/>
      <c r="G77" s="16">
        <f t="shared" si="1"/>
        <v>0</v>
      </c>
      <c r="H77" s="29"/>
      <c r="J77">
        <v>308</v>
      </c>
      <c r="K77"/>
    </row>
    <row r="78" spans="1:11" ht="27" customHeight="1" x14ac:dyDescent="0.25">
      <c r="A78" s="82" t="s">
        <v>193</v>
      </c>
      <c r="B78" s="83"/>
      <c r="C78" s="83"/>
      <c r="D78" s="83"/>
      <c r="E78" s="83"/>
      <c r="F78" s="83"/>
      <c r="G78" s="27">
        <f>ROUND(0+G40, 2)</f>
        <v>0</v>
      </c>
      <c r="H78" s="23"/>
      <c r="K78"/>
    </row>
    <row r="79" spans="1:11" ht="27" customHeight="1" x14ac:dyDescent="0.25">
      <c r="A79" s="104" t="s">
        <v>194</v>
      </c>
      <c r="B79" s="105"/>
      <c r="C79" s="105"/>
      <c r="D79" s="105"/>
      <c r="E79" s="105"/>
      <c r="F79" s="105"/>
      <c r="G79" s="12">
        <f>ROUND(0+G24+G25+G26+G27+G28+G29+G30+G31+G32+G33+G34+G35+G36+G37+G38+G39+G41+G42+G43+G44+G45+G46+G47+G48+G49+G50+G51+G52+G53+G54+G55+G56+G57+G58+G59+G60+G61+G62+G63+G64+G65+G66+G67+G68+G69+G70+G71+G72+G73+G74+G75+G76+G77, 2)</f>
        <v>0</v>
      </c>
      <c r="K79"/>
    </row>
    <row r="80" spans="1:11" ht="27" customHeight="1" x14ac:dyDescent="0.25">
      <c r="A80" s="104" t="s">
        <v>195</v>
      </c>
      <c r="B80" s="105"/>
      <c r="C80" s="105"/>
      <c r="D80" s="105"/>
      <c r="E80" s="105"/>
      <c r="F80" s="105"/>
      <c r="G80" s="12">
        <f>G78+G79</f>
        <v>0</v>
      </c>
      <c r="K80"/>
    </row>
    <row r="81" spans="1:11" ht="27" customHeight="1" x14ac:dyDescent="0.25">
      <c r="A81" s="103" t="s">
        <v>196</v>
      </c>
      <c r="B81" s="103"/>
      <c r="C81" s="103"/>
      <c r="D81" s="103"/>
      <c r="E81" s="103"/>
      <c r="F81" s="103"/>
      <c r="G81" s="103"/>
      <c r="H81" s="103"/>
      <c r="K81"/>
    </row>
    <row r="82" spans="1:11" ht="27" customHeight="1" x14ac:dyDescent="0.25">
      <c r="A82" s="102" t="s">
        <v>197</v>
      </c>
      <c r="B82" s="102"/>
      <c r="C82" s="102"/>
      <c r="D82" s="102"/>
      <c r="E82" s="102"/>
      <c r="F82" s="102"/>
      <c r="G82" s="102"/>
      <c r="H82" s="102"/>
      <c r="K82"/>
    </row>
    <row r="83" spans="1:11" ht="15.75" customHeight="1" x14ac:dyDescent="0.25">
      <c r="A83" s="24"/>
      <c r="B83" s="80" t="s">
        <v>198</v>
      </c>
      <c r="C83" s="80"/>
      <c r="D83" s="80"/>
      <c r="E83" s="80"/>
      <c r="F83" s="81"/>
      <c r="K83"/>
    </row>
    <row r="84" spans="1:11" ht="45" customHeight="1" x14ac:dyDescent="0.25">
      <c r="A84" s="25" t="s">
        <v>199</v>
      </c>
      <c r="B84" s="37" t="s">
        <v>200</v>
      </c>
      <c r="C84" s="37"/>
      <c r="D84" s="37"/>
      <c r="E84" s="37"/>
      <c r="F84" s="38"/>
      <c r="K84"/>
    </row>
    <row r="85" spans="1:11" ht="60" customHeight="1" x14ac:dyDescent="0.25">
      <c r="A85" s="25" t="s">
        <v>201</v>
      </c>
      <c r="B85" s="37" t="s">
        <v>202</v>
      </c>
      <c r="C85" s="37"/>
      <c r="D85" s="37"/>
      <c r="E85" s="37"/>
      <c r="F85" s="38"/>
      <c r="K85"/>
    </row>
    <row r="86" spans="1:11" ht="45" customHeight="1" x14ac:dyDescent="0.25">
      <c r="A86" s="25" t="s">
        <v>203</v>
      </c>
      <c r="B86" s="37" t="s">
        <v>204</v>
      </c>
      <c r="C86" s="37"/>
      <c r="D86" s="37"/>
      <c r="E86" s="37"/>
      <c r="F86" s="38"/>
      <c r="K86"/>
    </row>
    <row r="87" spans="1:11" ht="75" customHeight="1" x14ac:dyDescent="0.25">
      <c r="A87" s="25" t="s">
        <v>205</v>
      </c>
      <c r="B87" s="37" t="s">
        <v>206</v>
      </c>
      <c r="C87" s="37"/>
      <c r="D87" s="37"/>
      <c r="E87" s="37"/>
      <c r="F87" s="38"/>
      <c r="K87"/>
    </row>
    <row r="88" spans="1:11" ht="120" customHeight="1" x14ac:dyDescent="0.25">
      <c r="A88" s="25" t="s">
        <v>207</v>
      </c>
      <c r="B88" s="37" t="s">
        <v>208</v>
      </c>
      <c r="C88" s="37"/>
      <c r="D88" s="37"/>
      <c r="E88" s="37"/>
      <c r="F88" s="38"/>
      <c r="K88"/>
    </row>
    <row r="89" spans="1:11" x14ac:dyDescent="0.25">
      <c r="A89" s="3"/>
      <c r="B89" s="26"/>
      <c r="C89" s="26"/>
      <c r="D89" s="26"/>
      <c r="E89" s="26"/>
      <c r="F89" s="26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</sheetData>
  <sheetProtection password="EB95" sheet="1"/>
  <mergeCells count="42">
    <mergeCell ref="B83:F83"/>
    <mergeCell ref="A78:F78"/>
    <mergeCell ref="D17:G17"/>
    <mergeCell ref="A19:C21"/>
    <mergeCell ref="D20:G20"/>
    <mergeCell ref="D21:G21"/>
    <mergeCell ref="A17:C17"/>
    <mergeCell ref="A18:C18"/>
    <mergeCell ref="D18:G18"/>
    <mergeCell ref="D19:G19"/>
    <mergeCell ref="A82:H82"/>
    <mergeCell ref="A81:H81"/>
    <mergeCell ref="A79:F79"/>
    <mergeCell ref="A80:F8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4:F84"/>
    <mergeCell ref="B85:F85"/>
    <mergeCell ref="B86:F86"/>
    <mergeCell ref="B87:F87"/>
    <mergeCell ref="B88:F8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2025-04-23T12:25:30Z</cp:lastPrinted>
  <dcterms:created xsi:type="dcterms:W3CDTF">2016-02-28T17:51:02Z</dcterms:created>
  <dcterms:modified xsi:type="dcterms:W3CDTF">2025-04-24T06:01:57Z</dcterms:modified>
  <cp:category/>
</cp:coreProperties>
</file>