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8 ŠPA\"/>
    </mc:Choice>
  </mc:AlternateContent>
  <xr:revisionPtr revIDLastSave="0" documentId="8_{0B73AFD9-8647-421B-94E2-2861E2B47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2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s="1"/>
  <c r="G64" i="1" l="1"/>
</calcChain>
</file>

<file path=xl/sharedStrings.xml><?xml version="1.0" encoding="utf-8"?>
<sst xmlns="http://schemas.openxmlformats.org/spreadsheetml/2006/main" count="197" uniqueCount="163">
  <si>
    <t>Oprava volného bytu  č. 9, V. Košaře 5</t>
  </si>
  <si>
    <t>VZ č. 78/2025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</si>
  <si>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</si>
  <si>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</si>
  <si>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</si>
  <si>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</si>
  <si>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</si>
  <si>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</si>
  <si>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</si>
  <si>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</si>
  <si>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</si>
  <si>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</si>
  <si>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</si>
  <si>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</si>
  <si>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</si>
  <si>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</si>
  <si>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</si>
  <si>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</si>
  <si>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</si>
  <si>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</si>
  <si>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</si>
  <si>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</si>
  <si>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</si>
  <si>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</si>
  <si>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</si>
  <si>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</si>
  <si>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</si>
  <si>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</si>
  <si>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</si>
  <si>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</si>
  <si>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</si>
  <si>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</si>
  <si>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</si>
  <si>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</si>
  <si>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</si>
  <si>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</si>
  <si>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</si>
  <si>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</si>
  <si>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</si>
  <si>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</si>
  <si>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</si>
  <si>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</si>
  <si>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</si>
  <si>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</si>
  <si>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</si>
  <si>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</si>
  <si>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</si>
  <si>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</si>
  <si>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</si>
  <si>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</si>
  <si>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</si>
  <si>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</si>
  <si>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</si>
  <si>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</si>
  <si>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</si>
  <si>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</si>
  <si>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</si>
  <si>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z OP do KU (cca 85 cm) - hlinííková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</si>
  <si>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</si>
  <si>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</si>
  <si>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</si>
  <si>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</si>
  <si>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</si>
  <si>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</si>
  <si>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</si>
  <si>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</si>
  <si>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>OP, LO, DP (původní 2 zárubně do OP a LO byly již zdemontovány nájemcem)</t>
  </si>
  <si>
    <t>3.89</t>
  </si>
  <si>
    <t>výměna zárubně ocelové pro vstupní vchodové dveře – šířky 80 cm</t>
  </si>
  <si>
    <t>protipožární</t>
  </si>
  <si>
    <t>3.106</t>
  </si>
  <si>
    <t>výměna parapetní desky dřevěné nebo plastové šířky do 30 cm a délky nad 1 m</t>
  </si>
  <si>
    <t>v KU o délce cca 1,8 m a šířce dle ostění okna (cca do 10 cm - původní parapet vyčnívá přes ostění)</t>
  </si>
  <si>
    <t>3.134</t>
  </si>
  <si>
    <t>výměna vestavné skříně - atyp, s plynulým dotahem pro horní vedení, viz. poznámka</t>
  </si>
  <si>
    <t xml:space="preserve">o rozměrech cca 2,85x2,65x0,6 m (nutno vyměřit na místě samém) - 1 část šatní, 2 části policové, tl. lamina min. 18 mm, ABS hrany 2 mm, posuvné dveře s oboustranným hliníkovým olištováním všech posuvných dveří, tlumení při dovírání pro horní vodící kolejnici - např. typ Sevroll vč. těsnění - dekor dřeva (odsouhlasit objednatelem) </t>
  </si>
  <si>
    <t>3.212</t>
  </si>
  <si>
    <t>výměna vnitřních dveří – prosklené 3/3 sklo svislý pruh, 80 cm</t>
  </si>
  <si>
    <t>OP - bílé - HDF s povrchovou úpravou CPL laminát (odsouhlasit objednatelem)</t>
  </si>
  <si>
    <t>4.1</t>
  </si>
  <si>
    <t>stržení původního PVC</t>
  </si>
  <si>
    <t>m2</t>
  </si>
  <si>
    <t xml:space="preserve">KU - 9 m2, PŘ - 14 m2, OP - 22 m2, LO - 14 m2, DP - 13 m2 
Poznámka: v KU jsou 2 vrstvy! </t>
  </si>
  <si>
    <t>4.2</t>
  </si>
  <si>
    <t>úprava podkladu – nivelace vč. penetrace</t>
  </si>
  <si>
    <t xml:space="preserve">do tl. 20 mm - KU - 9 m2, PŘ - 14 m2, OP - 22 m2, LO - 14 m2, DP - 13 m2 </t>
  </si>
  <si>
    <t>4.4</t>
  </si>
  <si>
    <t>položení PVC – vyšší zátěž, celoplošně podlepit</t>
  </si>
  <si>
    <t>KU - 9 m2, PŘ - 14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</si>
  <si>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</si>
  <si>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</si>
  <si>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</si>
  <si>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</si>
  <si>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</si>
  <si>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</si>
  <si>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</si>
  <si>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5.3</t>
  </si>
  <si>
    <t>stržení tapet</t>
  </si>
  <si>
    <t>v PŘ za vestavěnou skříní
(stěny a část stropu)</t>
  </si>
  <si>
    <t>5.4</t>
  </si>
  <si>
    <t>škrábání stěn,stropů</t>
  </si>
  <si>
    <t xml:space="preserve">celý byt: PŘ - 56 m2, KU - 28,5 m2, OP - 65 m2, LO - 47,5 m2, DP - 49 m2 </t>
  </si>
  <si>
    <t>5.6</t>
  </si>
  <si>
    <t>malba dvojnásobná bílá</t>
  </si>
  <si>
    <t xml:space="preserve">celý byt: PŘ - 56 m2, KU - 28,5 m2, OP - 65 m2, LO - 47,5 m2, DP - 49 m2  (otěruvzdorná) </t>
  </si>
  <si>
    <t>5.11</t>
  </si>
  <si>
    <t>vyzdění příčky - viz poznámka</t>
  </si>
  <si>
    <t>dozdění otvoru po původních spojovacích dveří mezi KU a LO a 2 otvorů pro odvětrání spižní skříně v KU vč. zednického zapravení zazděného otvoru (tj. úpravy podkladu) před provedením štukových omítek</t>
  </si>
  <si>
    <t>5.17</t>
  </si>
  <si>
    <t>silikonování spár, viz poznámka</t>
  </si>
  <si>
    <t>ve styku 4 ks oken (v celém bytě) s parapetem</t>
  </si>
  <si>
    <t>5.24</t>
  </si>
  <si>
    <t>zednické začištění otvoru viz poznámka</t>
  </si>
  <si>
    <t>po vybouraných zárubních z OP do KU dle potřeby před provedením štukových omítek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</si>
  <si>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</si>
  <si>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</si>
  <si>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</si>
  <si>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</si>
  <si>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</si>
  <si>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</si>
  <si>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</si>
  <si>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</si>
  <si>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</si>
  <si>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9.1</t>
  </si>
  <si>
    <t>opravy a seřízení plastových oken, viz poznámka</t>
  </si>
  <si>
    <t xml:space="preserve">v celém bytě </t>
  </si>
  <si>
    <t>9.16</t>
  </si>
  <si>
    <t>výměna cylindrické zámkové vložky</t>
  </si>
  <si>
    <t>bezpečnostní u vstupních dveří do bytu</t>
  </si>
  <si>
    <t>9.17</t>
  </si>
  <si>
    <t>výměna kování k zámkové vložce, viz poznámka</t>
  </si>
  <si>
    <t>bezpečnostní kování včetně zámku u vstupních dveří do bytu</t>
  </si>
  <si>
    <t>9.24</t>
  </si>
  <si>
    <t>demontáž bytových doplňků, viz poznámka</t>
  </si>
  <si>
    <t>4 ks desek nad okny (v KU, OP, LO a DP) a 2 ks garnýží (v LO a DP) vč. likvidace</t>
  </si>
  <si>
    <t>9.26</t>
  </si>
  <si>
    <t>výměna bytového jádra OP 1.11, OP 1.13a, OP 1.13b, dle přiložené PD a rozpočtu</t>
  </si>
  <si>
    <t>OP 1.13a (1+3)</t>
  </si>
  <si>
    <t>9.38</t>
  </si>
  <si>
    <t>dodání dorazů dveří viz poznámka</t>
  </si>
  <si>
    <t>11.7</t>
  </si>
  <si>
    <t>vyklizení sklepního boxu</t>
  </si>
  <si>
    <t>odvoz na skládku a likvidace původního plynového sporáku (z roku 1987) - uskladněn ve sklepní kóji</t>
  </si>
  <si>
    <t>11.33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</si>
  <si>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</si>
  <si>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</si>
  <si>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</si>
  <si>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</si>
  <si>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</si>
  <si>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</si>
  <si>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</si>
  <si>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</si>
  <si>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</si>
  <si>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</si>
  <si>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</si>
  <si>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</si>
  <si>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</si>
  <si>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</si>
  <si>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</si>
  <si>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</si>
  <si>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</si>
  <si>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</si>
  <si>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25.4.2025 07:18:29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</si>
</sst>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showGridLines="0" tabSelected="1" topLeftCell="A57" zoomScale="115" zoomScaleNormal="115" workbookViewId="0">
      <selection activeCell="K63" sqref="K6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2185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38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>
        <v>599430291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20</v>
      </c>
      <c r="E24" s="16">
        <v>1</v>
      </c>
      <c r="F24" s="36"/>
      <c r="G24" s="16">
        <f t="shared" ref="G24:G61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34</v>
      </c>
      <c r="C25" s="28" t="s">
        <v>35</v>
      </c>
      <c r="D25" s="15" t="s">
        <v>36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37</v>
      </c>
      <c r="C26" s="28" t="s">
        <v>38</v>
      </c>
      <c r="D26" s="15" t="s">
        <v>39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65" customHeight="1" x14ac:dyDescent="0.25">
      <c r="A27" s="13">
        <v>4</v>
      </c>
      <c r="B27" s="14" t="s">
        <v>40</v>
      </c>
      <c r="C27" s="28" t="s">
        <v>41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42</v>
      </c>
      <c r="J27">
        <v>23</v>
      </c>
      <c r="K27"/>
    </row>
    <row r="28" spans="1:11" ht="60" customHeight="1" x14ac:dyDescent="0.25">
      <c r="A28" s="13">
        <v>5</v>
      </c>
      <c r="B28" s="14" t="s">
        <v>43</v>
      </c>
      <c r="C28" s="28" t="s">
        <v>44</v>
      </c>
      <c r="D28" s="15" t="s">
        <v>36</v>
      </c>
      <c r="E28" s="16">
        <v>1</v>
      </c>
      <c r="F28" s="36"/>
      <c r="G28" s="16">
        <f t="shared" si="0"/>
        <v>0</v>
      </c>
      <c r="H28" s="29" t="s">
        <v>45</v>
      </c>
      <c r="J28">
        <v>93</v>
      </c>
      <c r="K28"/>
    </row>
    <row r="29" spans="1:11" ht="60" customHeight="1" x14ac:dyDescent="0.25">
      <c r="A29" s="13">
        <v>6</v>
      </c>
      <c r="B29" s="14" t="s">
        <v>46</v>
      </c>
      <c r="C29" s="28" t="s">
        <v>47</v>
      </c>
      <c r="D29" s="15" t="s">
        <v>36</v>
      </c>
      <c r="E29" s="16">
        <v>2</v>
      </c>
      <c r="F29" s="36"/>
      <c r="G29" s="16">
        <f t="shared" si="0"/>
        <v>0</v>
      </c>
      <c r="H29" s="29" t="s">
        <v>48</v>
      </c>
      <c r="J29">
        <v>97</v>
      </c>
      <c r="K29"/>
    </row>
    <row r="30" spans="1:11" ht="45" customHeight="1" x14ac:dyDescent="0.25">
      <c r="A30" s="13">
        <v>7</v>
      </c>
      <c r="B30" s="14" t="s">
        <v>49</v>
      </c>
      <c r="C30" s="28" t="s">
        <v>50</v>
      </c>
      <c r="D30" s="15" t="s">
        <v>36</v>
      </c>
      <c r="E30" s="16">
        <v>1</v>
      </c>
      <c r="F30" s="36"/>
      <c r="G30" s="16">
        <f t="shared" si="0"/>
        <v>0</v>
      </c>
      <c r="H30" s="29" t="s">
        <v>51</v>
      </c>
      <c r="J30">
        <v>110</v>
      </c>
      <c r="K30"/>
    </row>
    <row r="31" spans="1:11" ht="45" customHeight="1" x14ac:dyDescent="0.25">
      <c r="A31" s="13">
        <v>8</v>
      </c>
      <c r="B31" s="14" t="s">
        <v>52</v>
      </c>
      <c r="C31" s="28" t="s">
        <v>53</v>
      </c>
      <c r="D31" s="15" t="s">
        <v>36</v>
      </c>
      <c r="E31" s="16">
        <v>3</v>
      </c>
      <c r="F31" s="36"/>
      <c r="G31" s="16">
        <f t="shared" si="0"/>
        <v>0</v>
      </c>
      <c r="H31" s="29" t="s">
        <v>54</v>
      </c>
      <c r="J31">
        <v>120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36</v>
      </c>
      <c r="E32" s="16">
        <v>1</v>
      </c>
      <c r="F32" s="36"/>
      <c r="G32" s="16">
        <f t="shared" si="0"/>
        <v>0</v>
      </c>
      <c r="H32" s="29" t="s">
        <v>57</v>
      </c>
      <c r="J32">
        <v>121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36</v>
      </c>
      <c r="E33" s="16">
        <v>3</v>
      </c>
      <c r="F33" s="36"/>
      <c r="G33" s="16">
        <f t="shared" si="0"/>
        <v>0</v>
      </c>
      <c r="H33" s="29" t="s">
        <v>60</v>
      </c>
      <c r="J33">
        <v>123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36</v>
      </c>
      <c r="E34" s="16">
        <v>3</v>
      </c>
      <c r="F34" s="36"/>
      <c r="G34" s="16">
        <f t="shared" si="0"/>
        <v>0</v>
      </c>
      <c r="H34" s="29" t="s">
        <v>63</v>
      </c>
      <c r="J34">
        <v>124</v>
      </c>
      <c r="K34"/>
    </row>
    <row r="35" spans="1:11" ht="60" customHeight="1" x14ac:dyDescent="0.25">
      <c r="A35" s="13">
        <v>12</v>
      </c>
      <c r="B35" s="14" t="s">
        <v>64</v>
      </c>
      <c r="C35" s="28" t="s">
        <v>65</v>
      </c>
      <c r="D35" s="15" t="s">
        <v>36</v>
      </c>
      <c r="E35" s="16">
        <v>3</v>
      </c>
      <c r="F35" s="36"/>
      <c r="G35" s="16">
        <f t="shared" si="0"/>
        <v>0</v>
      </c>
      <c r="H35" s="29" t="s">
        <v>66</v>
      </c>
      <c r="J35">
        <v>127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36</v>
      </c>
      <c r="E36" s="16">
        <v>1</v>
      </c>
      <c r="F36" s="36"/>
      <c r="G36" s="16">
        <f t="shared" si="0"/>
        <v>0</v>
      </c>
      <c r="H36" s="29" t="s">
        <v>69</v>
      </c>
      <c r="J36">
        <v>130</v>
      </c>
      <c r="K36"/>
    </row>
    <row r="37" spans="1:11" ht="75" customHeight="1" x14ac:dyDescent="0.25">
      <c r="A37" s="13">
        <v>14</v>
      </c>
      <c r="B37" s="14" t="s">
        <v>70</v>
      </c>
      <c r="C37" s="28" t="s">
        <v>71</v>
      </c>
      <c r="D37" s="15" t="s">
        <v>36</v>
      </c>
      <c r="E37" s="16">
        <v>1</v>
      </c>
      <c r="F37" s="36"/>
      <c r="G37" s="16">
        <f t="shared" si="0"/>
        <v>0</v>
      </c>
      <c r="H37" s="29" t="s">
        <v>72</v>
      </c>
      <c r="J37">
        <v>147</v>
      </c>
      <c r="K37"/>
    </row>
    <row r="38" spans="1:11" ht="195" customHeight="1" x14ac:dyDescent="0.25">
      <c r="A38" s="13">
        <v>15</v>
      </c>
      <c r="B38" s="14" t="s">
        <v>73</v>
      </c>
      <c r="C38" s="28" t="s">
        <v>74</v>
      </c>
      <c r="D38" s="15" t="s">
        <v>36</v>
      </c>
      <c r="E38" s="16">
        <v>1</v>
      </c>
      <c r="F38" s="36"/>
      <c r="G38" s="16">
        <f t="shared" si="0"/>
        <v>0</v>
      </c>
      <c r="H38" s="29" t="s">
        <v>75</v>
      </c>
      <c r="J38">
        <v>337</v>
      </c>
      <c r="K38"/>
    </row>
    <row r="39" spans="1:11" ht="60" customHeight="1" x14ac:dyDescent="0.25">
      <c r="A39" s="13">
        <v>16</v>
      </c>
      <c r="B39" s="14" t="s">
        <v>76</v>
      </c>
      <c r="C39" s="28" t="s">
        <v>77</v>
      </c>
      <c r="D39" s="15" t="s">
        <v>36</v>
      </c>
      <c r="E39" s="16">
        <v>1</v>
      </c>
      <c r="F39" s="36"/>
      <c r="G39" s="16">
        <f t="shared" si="0"/>
        <v>0</v>
      </c>
      <c r="H39" s="29" t="s">
        <v>78</v>
      </c>
      <c r="J39">
        <v>525</v>
      </c>
      <c r="K39"/>
    </row>
    <row r="40" spans="1:11" ht="60" customHeight="1" x14ac:dyDescent="0.25">
      <c r="A40" s="13">
        <v>17</v>
      </c>
      <c r="B40" s="14" t="s">
        <v>79</v>
      </c>
      <c r="C40" s="28" t="s">
        <v>80</v>
      </c>
      <c r="D40" s="15" t="s">
        <v>81</v>
      </c>
      <c r="E40" s="16">
        <v>72</v>
      </c>
      <c r="F40" s="36"/>
      <c r="G40" s="16">
        <f t="shared" si="0"/>
        <v>0</v>
      </c>
      <c r="H40" s="29" t="s">
        <v>82</v>
      </c>
      <c r="J40">
        <v>148</v>
      </c>
      <c r="K40"/>
    </row>
    <row r="41" spans="1:11" ht="60" customHeight="1" x14ac:dyDescent="0.25">
      <c r="A41" s="13">
        <v>18</v>
      </c>
      <c r="B41" s="14" t="s">
        <v>83</v>
      </c>
      <c r="C41" s="28" t="s">
        <v>84</v>
      </c>
      <c r="D41" s="15" t="s">
        <v>81</v>
      </c>
      <c r="E41" s="16">
        <v>72</v>
      </c>
      <c r="F41" s="36"/>
      <c r="G41" s="16">
        <f t="shared" si="0"/>
        <v>0</v>
      </c>
      <c r="H41" s="29" t="s">
        <v>85</v>
      </c>
      <c r="J41">
        <v>149</v>
      </c>
      <c r="K41"/>
    </row>
    <row r="42" spans="1:11" ht="90" customHeight="1" x14ac:dyDescent="0.25">
      <c r="A42" s="13">
        <v>19</v>
      </c>
      <c r="B42" s="14" t="s">
        <v>86</v>
      </c>
      <c r="C42" s="28" t="s">
        <v>87</v>
      </c>
      <c r="D42" s="15" t="s">
        <v>81</v>
      </c>
      <c r="E42" s="16">
        <v>72</v>
      </c>
      <c r="F42" s="36"/>
      <c r="G42" s="16">
        <f t="shared" si="0"/>
        <v>0</v>
      </c>
      <c r="H42" s="29" t="s">
        <v>88</v>
      </c>
      <c r="J42">
        <v>151</v>
      </c>
      <c r="K42"/>
    </row>
    <row r="43" spans="1:11" ht="45" customHeight="1" x14ac:dyDescent="0.25">
      <c r="A43" s="13">
        <v>20</v>
      </c>
      <c r="B43" s="14" t="s">
        <v>89</v>
      </c>
      <c r="C43" s="28" t="s">
        <v>90</v>
      </c>
      <c r="D43" s="15" t="s">
        <v>91</v>
      </c>
      <c r="E43" s="16">
        <v>68</v>
      </c>
      <c r="F43" s="36"/>
      <c r="G43" s="16">
        <f t="shared" si="0"/>
        <v>0</v>
      </c>
      <c r="H43" s="29" t="s">
        <v>92</v>
      </c>
      <c r="J43">
        <v>153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81</v>
      </c>
      <c r="E44" s="16">
        <v>246</v>
      </c>
      <c r="F44" s="36"/>
      <c r="G44" s="16">
        <f t="shared" si="0"/>
        <v>0</v>
      </c>
      <c r="H44" s="29" t="s">
        <v>95</v>
      </c>
      <c r="J44">
        <v>162</v>
      </c>
      <c r="K44"/>
    </row>
    <row r="45" spans="1:11" ht="45" customHeight="1" x14ac:dyDescent="0.25">
      <c r="A45" s="13">
        <v>22</v>
      </c>
      <c r="B45" s="14" t="s">
        <v>96</v>
      </c>
      <c r="C45" s="28" t="s">
        <v>97</v>
      </c>
      <c r="D45" s="15" t="s">
        <v>81</v>
      </c>
      <c r="E45" s="16">
        <v>12.5</v>
      </c>
      <c r="F45" s="36"/>
      <c r="G45" s="16">
        <f t="shared" si="0"/>
        <v>0</v>
      </c>
      <c r="H45" s="29" t="s">
        <v>98</v>
      </c>
      <c r="J45">
        <v>164</v>
      </c>
      <c r="K45"/>
    </row>
    <row r="46" spans="1:11" ht="60" customHeight="1" x14ac:dyDescent="0.25">
      <c r="A46" s="13">
        <v>23</v>
      </c>
      <c r="B46" s="14" t="s">
        <v>99</v>
      </c>
      <c r="C46" s="28" t="s">
        <v>100</v>
      </c>
      <c r="D46" s="15" t="s">
        <v>81</v>
      </c>
      <c r="E46" s="16">
        <v>246</v>
      </c>
      <c r="F46" s="36"/>
      <c r="G46" s="16">
        <f t="shared" si="0"/>
        <v>0</v>
      </c>
      <c r="H46" s="29" t="s">
        <v>101</v>
      </c>
      <c r="J46">
        <v>165</v>
      </c>
      <c r="K46"/>
    </row>
    <row r="47" spans="1:11" ht="60" customHeight="1" x14ac:dyDescent="0.25">
      <c r="A47" s="13">
        <v>24</v>
      </c>
      <c r="B47" s="14" t="s">
        <v>102</v>
      </c>
      <c r="C47" s="28" t="s">
        <v>103</v>
      </c>
      <c r="D47" s="15" t="s">
        <v>81</v>
      </c>
      <c r="E47" s="16">
        <v>246</v>
      </c>
      <c r="F47" s="36"/>
      <c r="G47" s="16">
        <f t="shared" si="0"/>
        <v>0</v>
      </c>
      <c r="H47" s="29" t="s">
        <v>104</v>
      </c>
      <c r="J47">
        <v>167</v>
      </c>
      <c r="K47"/>
    </row>
    <row r="48" spans="1:11" ht="135" customHeight="1" x14ac:dyDescent="0.25">
      <c r="A48" s="30">
        <v>25</v>
      </c>
      <c r="B48" s="31" t="s">
        <v>105</v>
      </c>
      <c r="C48" s="32" t="s">
        <v>106</v>
      </c>
      <c r="D48" s="33" t="s">
        <v>81</v>
      </c>
      <c r="E48" s="34">
        <v>2.1</v>
      </c>
      <c r="F48" s="36"/>
      <c r="G48" s="34">
        <f t="shared" si="0"/>
        <v>0</v>
      </c>
      <c r="H48" s="35" t="s">
        <v>107</v>
      </c>
      <c r="J48">
        <v>348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91</v>
      </c>
      <c r="E49" s="16">
        <v>9</v>
      </c>
      <c r="F49" s="36"/>
      <c r="G49" s="16">
        <f t="shared" si="0"/>
        <v>0</v>
      </c>
      <c r="H49" s="29" t="s">
        <v>110</v>
      </c>
      <c r="J49">
        <v>416</v>
      </c>
      <c r="K49"/>
    </row>
    <row r="50" spans="1:11" ht="60" customHeight="1" x14ac:dyDescent="0.25">
      <c r="A50" s="13">
        <v>27</v>
      </c>
      <c r="B50" s="14" t="s">
        <v>111</v>
      </c>
      <c r="C50" s="28" t="s">
        <v>112</v>
      </c>
      <c r="D50" s="15" t="s">
        <v>81</v>
      </c>
      <c r="E50" s="16">
        <v>2</v>
      </c>
      <c r="F50" s="36"/>
      <c r="G50" s="16">
        <f t="shared" si="0"/>
        <v>0</v>
      </c>
      <c r="H50" s="29" t="s">
        <v>113</v>
      </c>
      <c r="J50">
        <v>492</v>
      </c>
      <c r="K50"/>
    </row>
    <row r="51" spans="1:11" ht="75" customHeight="1" x14ac:dyDescent="0.25">
      <c r="A51" s="13">
        <v>28</v>
      </c>
      <c r="B51" s="14" t="s">
        <v>114</v>
      </c>
      <c r="C51" s="28" t="s">
        <v>115</v>
      </c>
      <c r="D51" s="15" t="s">
        <v>36</v>
      </c>
      <c r="E51" s="16">
        <v>4</v>
      </c>
      <c r="F51" s="36"/>
      <c r="G51" s="16">
        <f t="shared" si="0"/>
        <v>0</v>
      </c>
      <c r="H51" s="29" t="s">
        <v>116</v>
      </c>
      <c r="J51">
        <v>204</v>
      </c>
      <c r="K51"/>
    </row>
    <row r="52" spans="1:11" ht="75" customHeight="1" x14ac:dyDescent="0.25">
      <c r="A52" s="13">
        <v>29</v>
      </c>
      <c r="B52" s="14" t="s">
        <v>117</v>
      </c>
      <c r="C52" s="28" t="s">
        <v>118</v>
      </c>
      <c r="D52" s="15" t="s">
        <v>39</v>
      </c>
      <c r="E52" s="16">
        <v>1</v>
      </c>
      <c r="F52" s="36"/>
      <c r="G52" s="16">
        <f t="shared" si="0"/>
        <v>0</v>
      </c>
      <c r="H52" s="29" t="s">
        <v>119</v>
      </c>
      <c r="J52">
        <v>205</v>
      </c>
      <c r="K52"/>
    </row>
    <row r="53" spans="1:11" ht="60" customHeight="1" x14ac:dyDescent="0.25">
      <c r="A53" s="13">
        <v>30</v>
      </c>
      <c r="B53" s="14" t="s">
        <v>120</v>
      </c>
      <c r="C53" s="28" t="s">
        <v>121</v>
      </c>
      <c r="D53" s="15" t="s">
        <v>36</v>
      </c>
      <c r="E53" s="16">
        <v>4</v>
      </c>
      <c r="F53" s="36"/>
      <c r="G53" s="16">
        <f t="shared" si="0"/>
        <v>0</v>
      </c>
      <c r="H53" s="29" t="s">
        <v>122</v>
      </c>
      <c r="J53">
        <v>209</v>
      </c>
      <c r="K53"/>
    </row>
    <row r="54" spans="1:11" ht="45" customHeight="1" x14ac:dyDescent="0.25">
      <c r="A54" s="13">
        <v>31</v>
      </c>
      <c r="B54" s="14" t="s">
        <v>123</v>
      </c>
      <c r="C54" s="28" t="s">
        <v>124</v>
      </c>
      <c r="D54" s="15" t="s">
        <v>36</v>
      </c>
      <c r="E54" s="16">
        <v>4</v>
      </c>
      <c r="F54" s="36"/>
      <c r="G54" s="16">
        <f t="shared" si="0"/>
        <v>0</v>
      </c>
      <c r="H54" s="29" t="s">
        <v>125</v>
      </c>
      <c r="J54">
        <v>237</v>
      </c>
      <c r="K54"/>
    </row>
    <row r="55" spans="1:11" ht="45" customHeight="1" x14ac:dyDescent="0.25">
      <c r="A55" s="13">
        <v>32</v>
      </c>
      <c r="B55" s="14" t="s">
        <v>126</v>
      </c>
      <c r="C55" s="28" t="s">
        <v>127</v>
      </c>
      <c r="D55" s="15" t="s">
        <v>36</v>
      </c>
      <c r="E55" s="16">
        <v>1</v>
      </c>
      <c r="F55" s="36"/>
      <c r="G55" s="16">
        <f t="shared" si="0"/>
        <v>0</v>
      </c>
      <c r="H55" s="29" t="s">
        <v>128</v>
      </c>
      <c r="J55">
        <v>252</v>
      </c>
      <c r="K55"/>
    </row>
    <row r="56" spans="1:11" ht="60" customHeight="1" x14ac:dyDescent="0.25">
      <c r="A56" s="13">
        <v>33</v>
      </c>
      <c r="B56" s="14" t="s">
        <v>129</v>
      </c>
      <c r="C56" s="28" t="s">
        <v>130</v>
      </c>
      <c r="D56" s="15" t="s">
        <v>36</v>
      </c>
      <c r="E56" s="16">
        <v>1</v>
      </c>
      <c r="F56" s="36"/>
      <c r="G56" s="16">
        <f t="shared" si="0"/>
        <v>0</v>
      </c>
      <c r="H56" s="29" t="s">
        <v>131</v>
      </c>
      <c r="J56">
        <v>253</v>
      </c>
      <c r="K56"/>
    </row>
    <row r="57" spans="1:11" ht="60" customHeight="1" x14ac:dyDescent="0.25">
      <c r="A57" s="13">
        <v>34</v>
      </c>
      <c r="B57" s="14" t="s">
        <v>132</v>
      </c>
      <c r="C57" s="28" t="s">
        <v>133</v>
      </c>
      <c r="D57" s="15" t="s">
        <v>39</v>
      </c>
      <c r="E57" s="16">
        <v>1</v>
      </c>
      <c r="F57" s="36"/>
      <c r="G57" s="16">
        <f t="shared" si="0"/>
        <v>0</v>
      </c>
      <c r="H57" s="29" t="s">
        <v>134</v>
      </c>
      <c r="J57">
        <v>303</v>
      </c>
      <c r="K57"/>
    </row>
    <row r="58" spans="1:11" ht="45" customHeight="1" x14ac:dyDescent="0.25">
      <c r="A58" s="13">
        <v>35</v>
      </c>
      <c r="B58" s="14" t="s">
        <v>135</v>
      </c>
      <c r="C58" s="28" t="s">
        <v>136</v>
      </c>
      <c r="D58" s="15" t="s">
        <v>39</v>
      </c>
      <c r="E58" s="16">
        <v>1</v>
      </c>
      <c r="F58" s="36"/>
      <c r="G58" s="16">
        <f t="shared" si="0"/>
        <v>0</v>
      </c>
      <c r="H58" s="29" t="s">
        <v>137</v>
      </c>
      <c r="J58">
        <v>375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39</v>
      </c>
      <c r="E59" s="16">
        <v>1</v>
      </c>
      <c r="F59" s="36"/>
      <c r="G59" s="16">
        <f t="shared" si="0"/>
        <v>0</v>
      </c>
      <c r="H59" s="29"/>
      <c r="J59">
        <v>517</v>
      </c>
      <c r="K59"/>
    </row>
    <row r="60" spans="1:11" ht="75" customHeight="1" x14ac:dyDescent="0.25">
      <c r="A60" s="13">
        <v>37</v>
      </c>
      <c r="B60" s="14" t="s">
        <v>140</v>
      </c>
      <c r="C60" s="28" t="s">
        <v>141</v>
      </c>
      <c r="D60" s="15" t="s">
        <v>39</v>
      </c>
      <c r="E60" s="16">
        <v>1</v>
      </c>
      <c r="F60" s="36"/>
      <c r="G60" s="16">
        <f t="shared" si="0"/>
        <v>0</v>
      </c>
      <c r="H60" s="29" t="s">
        <v>142</v>
      </c>
      <c r="J60">
        <v>269</v>
      </c>
      <c r="K60"/>
    </row>
    <row r="61" spans="1:11" ht="30" customHeight="1" x14ac:dyDescent="0.25">
      <c r="A61" s="13">
        <v>38</v>
      </c>
      <c r="B61" s="14" t="s">
        <v>143</v>
      </c>
      <c r="C61" s="28" t="s">
        <v>144</v>
      </c>
      <c r="D61" s="15" t="s">
        <v>20</v>
      </c>
      <c r="E61" s="16">
        <v>1</v>
      </c>
      <c r="F61" s="36"/>
      <c r="G61" s="16">
        <f t="shared" si="0"/>
        <v>0</v>
      </c>
      <c r="H61" s="29" t="s">
        <v>145</v>
      </c>
      <c r="J61">
        <v>309</v>
      </c>
      <c r="K61"/>
    </row>
    <row r="62" spans="1:11" ht="27" customHeight="1" x14ac:dyDescent="0.25">
      <c r="A62" s="82" t="s">
        <v>146</v>
      </c>
      <c r="B62" s="83"/>
      <c r="C62" s="83"/>
      <c r="D62" s="83"/>
      <c r="E62" s="83"/>
      <c r="F62" s="83"/>
      <c r="G62" s="27">
        <f>ROUND(0+G48, 2)</f>
        <v>0</v>
      </c>
      <c r="H62" s="23"/>
      <c r="K62"/>
    </row>
    <row r="63" spans="1:11" ht="27" customHeight="1" x14ac:dyDescent="0.25">
      <c r="A63" s="104" t="s">
        <v>147</v>
      </c>
      <c r="B63" s="105"/>
      <c r="C63" s="105"/>
      <c r="D63" s="105"/>
      <c r="E63" s="105"/>
      <c r="F63" s="105"/>
      <c r="G63" s="12">
        <f>ROUND(0+G24+G25+G26+G27+G28+G29+G30+G31+G32+G33+G34+G35+G36+G37+G38+G39+G40+G41+G42+G43+G44+G45+G46+G47+G49+G50+G51+G52+G53+G54+G55+G56+G57+G58+G59+G60+G61, 2)</f>
        <v>0</v>
      </c>
      <c r="K63"/>
    </row>
    <row r="64" spans="1:11" ht="27" customHeight="1" x14ac:dyDescent="0.25">
      <c r="A64" s="104" t="s">
        <v>148</v>
      </c>
      <c r="B64" s="105"/>
      <c r="C64" s="105"/>
      <c r="D64" s="105"/>
      <c r="E64" s="105"/>
      <c r="F64" s="105"/>
      <c r="G64" s="12">
        <f>G62+G63</f>
        <v>0</v>
      </c>
      <c r="K64"/>
    </row>
    <row r="65" spans="1:11" ht="27" customHeight="1" x14ac:dyDescent="0.25">
      <c r="A65" s="103" t="s">
        <v>149</v>
      </c>
      <c r="B65" s="103"/>
      <c r="C65" s="103"/>
      <c r="D65" s="103"/>
      <c r="E65" s="103"/>
      <c r="F65" s="103"/>
      <c r="G65" s="103"/>
      <c r="H65" s="103"/>
      <c r="K65"/>
    </row>
    <row r="66" spans="1:11" ht="27" customHeight="1" x14ac:dyDescent="0.25">
      <c r="A66" s="102" t="s">
        <v>150</v>
      </c>
      <c r="B66" s="102"/>
      <c r="C66" s="102"/>
      <c r="D66" s="102"/>
      <c r="E66" s="102"/>
      <c r="F66" s="102"/>
      <c r="G66" s="102"/>
      <c r="H66" s="102"/>
      <c r="K66"/>
    </row>
    <row r="67" spans="1:11" ht="15.75" customHeight="1" x14ac:dyDescent="0.25">
      <c r="A67" s="24"/>
      <c r="B67" s="80" t="s">
        <v>151</v>
      </c>
      <c r="C67" s="80"/>
      <c r="D67" s="80"/>
      <c r="E67" s="80"/>
      <c r="F67" s="81"/>
      <c r="K67"/>
    </row>
    <row r="68" spans="1:11" ht="45" customHeight="1" x14ac:dyDescent="0.25">
      <c r="A68" s="25" t="s">
        <v>152</v>
      </c>
      <c r="B68" s="37" t="s">
        <v>153</v>
      </c>
      <c r="C68" s="37"/>
      <c r="D68" s="37"/>
      <c r="E68" s="37"/>
      <c r="F68" s="38"/>
      <c r="K68"/>
    </row>
    <row r="69" spans="1:11" ht="60" customHeight="1" x14ac:dyDescent="0.25">
      <c r="A69" s="25" t="s">
        <v>154</v>
      </c>
      <c r="B69" s="37" t="s">
        <v>155</v>
      </c>
      <c r="C69" s="37"/>
      <c r="D69" s="37"/>
      <c r="E69" s="37"/>
      <c r="F69" s="38"/>
      <c r="K69"/>
    </row>
    <row r="70" spans="1:11" ht="45" customHeight="1" x14ac:dyDescent="0.25">
      <c r="A70" s="25" t="s">
        <v>156</v>
      </c>
      <c r="B70" s="37" t="s">
        <v>157</v>
      </c>
      <c r="C70" s="37"/>
      <c r="D70" s="37"/>
      <c r="E70" s="37"/>
      <c r="F70" s="38"/>
      <c r="K70"/>
    </row>
    <row r="71" spans="1:11" ht="75" customHeight="1" x14ac:dyDescent="0.25">
      <c r="A71" s="25" t="s">
        <v>158</v>
      </c>
      <c r="B71" s="37" t="s">
        <v>159</v>
      </c>
      <c r="C71" s="37"/>
      <c r="D71" s="37"/>
      <c r="E71" s="37"/>
      <c r="F71" s="38"/>
      <c r="K71"/>
    </row>
    <row r="72" spans="1:11" ht="120" customHeight="1" x14ac:dyDescent="0.25">
      <c r="A72" s="25" t="s">
        <v>160</v>
      </c>
      <c r="B72" s="37" t="s">
        <v>161</v>
      </c>
      <c r="C72" s="37"/>
      <c r="D72" s="37"/>
      <c r="E72" s="37"/>
      <c r="F72" s="38"/>
      <c r="K72"/>
    </row>
    <row r="73" spans="1:11" x14ac:dyDescent="0.25">
      <c r="A73" s="3"/>
      <c r="B73" s="26"/>
      <c r="C73" s="26"/>
      <c r="D73" s="26"/>
      <c r="E73" s="26"/>
      <c r="F73" s="26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</sheetData>
  <sheetProtection password="EB95" sheet="1"/>
  <mergeCells count="42">
    <mergeCell ref="B67:F67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2025-04-28T05:25:09Z</cp:lastPrinted>
  <dcterms:created xsi:type="dcterms:W3CDTF">2016-02-28T17:51:02Z</dcterms:created>
  <dcterms:modified xsi:type="dcterms:W3CDTF">2025-04-28T13:16:32Z</dcterms:modified>
  <cp:category/>
</cp:coreProperties>
</file>