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0 HOL\"/>
    </mc:Choice>
  </mc:AlternateContent>
  <xr:revisionPtr revIDLastSave="0" documentId="8_{9CB81368-D8D3-4C3A-A617-4DC1C35102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70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<sst xmlns="http://schemas.openxmlformats.org/spreadsheetml/2006/main" count="227" uniqueCount="184">
  <si>
    <t>Oprava volného bytu č. 36, ul. V. Košaře 3</t>
  </si>
  <si>
    <t>VZ č. 80/2025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</si>
  <si>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</si>
  <si>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</si>
  <si>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</si>
  <si>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</si>
  <si>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</si>
  <si>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</si>
  <si>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Moravský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</si>
  <si>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</si>
  <si>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</si>
  <si>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</si>
  <si>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</si>
  <si>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</si>
  <si>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</si>
  <si>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</si>
  <si>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</si>
  <si>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V. Košaře 123/3</t>
  </si>
  <si>
    <t>Číslo bytu</t>
  </si>
  <si>
    <t>Velikost bytu</t>
  </si>
  <si>
    <t>1+3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</si>
  <si>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</si>
  <si>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</si>
  <si>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</si>
  <si>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</si>
  <si>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</si>
  <si>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</si>
  <si>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</si>
  <si>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</si>
  <si>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</si>
  <si>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</si>
  <si>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</si>
  <si>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</si>
  <si>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</si>
  <si>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</si>
  <si>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</si>
  <si>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</si>
  <si>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</si>
  <si>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</si>
  <si>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</si>
  <si>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</si>
  <si>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</si>
  <si>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</si>
  <si>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mimo náklady na GO elektro nového bytového jádra, které jsou obsaženy zvlášť v rozpočtu pro rekonstrukci BJ (rozpočet BJ obsahuje ventilátory, odsávání, osvětlení KOU, WC i pod KL, zásuvky, atd. - viz PD) včetně opravy odběrného místa, zednického zapravení, zásuvky a vypínače typu např. "TANGO"</t>
  </si>
  <si>
    <t>3.48</t>
  </si>
  <si>
    <t>výměna spižní skříně včetně polic a žebříku</t>
  </si>
  <si>
    <t>cca 60x265x60 cm (nutno vyměřit na místě samém) - tloušťka lamina min. 18mm, dekor dtto KU-linka, dvířka dvoukřídlá (umístěná tak, aby parapet nebránil plnému otevírání dvířek), zavírač dvířek s měkkým dorazem, masívní tyčové úchytky</t>
  </si>
  <si>
    <t>3.69</t>
  </si>
  <si>
    <t>výměna dveřního prahu – délka 80 cm</t>
  </si>
  <si>
    <t>LO+DP+OP - lak</t>
  </si>
  <si>
    <t>3.82</t>
  </si>
  <si>
    <t>výměna dveřního kování</t>
  </si>
  <si>
    <t>kov - OP+DP+LO</t>
  </si>
  <si>
    <t>3.83</t>
  </si>
  <si>
    <t>výměna zámku u dveří</t>
  </si>
  <si>
    <t>OP+DP+LO</t>
  </si>
  <si>
    <t>3.86</t>
  </si>
  <si>
    <t>výměna zárubně ocelové pro dveře – šířky 80 cm</t>
  </si>
  <si>
    <t>3.118</t>
  </si>
  <si>
    <t>výměna větracích mřížek</t>
  </si>
  <si>
    <t>ve spižní skříní - plastové - uzavírací</t>
  </si>
  <si>
    <t>3.123</t>
  </si>
  <si>
    <t>demontáž a zpětná montáž zařizovacích předmětů, viz poznámka</t>
  </si>
  <si>
    <t>šatní skříň s posuvnými dveřmi (cca 285x 265x 60 cm)</t>
  </si>
  <si>
    <t>3.133</t>
  </si>
  <si>
    <t>oprava vestavné/spižní skříně, viz poznámka</t>
  </si>
  <si>
    <t>olištování ve styku se stěnami a stropem</t>
  </si>
  <si>
    <t>3.145</t>
  </si>
  <si>
    <t>přebroušení a lakování stávajících dveřních prahů vč. demontáže a zpětné montáže, viz poznámka</t>
  </si>
  <si>
    <t>vstupní dveře</t>
  </si>
  <si>
    <t>3.146</t>
  </si>
  <si>
    <t>výměna těsnění vstupních dveří</t>
  </si>
  <si>
    <t>3.212</t>
  </si>
  <si>
    <t>výměna vnitřních dveří – prosklené 3/3 sklo svislý pruh, 80 cm</t>
  </si>
  <si>
    <t>LO+OP+DP - bílé</t>
  </si>
  <si>
    <t>4.1</t>
  </si>
  <si>
    <t>stržení původního PVC</t>
  </si>
  <si>
    <t>m2</t>
  </si>
  <si>
    <t>LO+OP+DP+KU(2vrstvy)+PŘ(část)</t>
  </si>
  <si>
    <t>4.2</t>
  </si>
  <si>
    <t>úprava podkladu – nivelace vč. penetrace</t>
  </si>
  <si>
    <t>LO+OP+DP+KU+PŘ(část)</t>
  </si>
  <si>
    <t>4.4</t>
  </si>
  <si>
    <t>položení PVC – vyšší zátěž, celoplošně podlepit</t>
  </si>
  <si>
    <t>LO+OP+DP+KU+PŘ(část)  včetně dodávky</t>
  </si>
  <si>
    <t>4.6</t>
  </si>
  <si>
    <t>montáž obvodové soklové plastové lišty včetně doplňků</t>
  </si>
  <si>
    <t>bm</t>
  </si>
  <si>
    <t>LO+OP+DP+KU+PŘ dekor sladit s PVC včetně dodávky a odstranění původní lišty</t>
  </si>
  <si>
    <t>4.9</t>
  </si>
  <si>
    <t>odstranění plovoucí podlahy</t>
  </si>
  <si>
    <t>OP+LO+PŘ(část)</t>
  </si>
  <si>
    <t>4.15</t>
  </si>
  <si>
    <t xml:space="preserve">překrytí podlah při opravách proti poškození </t>
  </si>
  <si>
    <t>PŘ</t>
  </si>
  <si>
    <t>5.1</t>
  </si>
  <si>
    <t>provedení štukových omítek, vč. vyrovnání podkladu, 2x penetrace, použití lepidla, perlinky s doplňky, rohovníků, okolo špalet oken a dveří</t>
  </si>
  <si>
    <t>5.2</t>
  </si>
  <si>
    <t>lokální opravy prasklin, prasklin panelových spojů</t>
  </si>
  <si>
    <t>OP+LO+KU+DP</t>
  </si>
  <si>
    <t>5.3</t>
  </si>
  <si>
    <t>stržení tapet</t>
  </si>
  <si>
    <t>OP+LO+KU+DP-PŘ</t>
  </si>
  <si>
    <t>5.6</t>
  </si>
  <si>
    <t>malba dvojnásobná bílá</t>
  </si>
  <si>
    <t>otěruvzdorná; KU+OP+DP+LO+PŘ včetně penetračního nátěru</t>
  </si>
  <si>
    <t>5.8</t>
  </si>
  <si>
    <t>odstranění podhledů</t>
  </si>
  <si>
    <t>polystyrénové stropnice v celém bytě</t>
  </si>
  <si>
    <t>5.14</t>
  </si>
  <si>
    <t>přetmelení spojů, viz poznámka</t>
  </si>
  <si>
    <t>kolem oken, balkón. dveří a parapetů - celý byt</t>
  </si>
  <si>
    <t>5.17</t>
  </si>
  <si>
    <t>silikonování spár, viz poznámka</t>
  </si>
  <si>
    <t>styk prahů s podlahou a zárubněmi</t>
  </si>
  <si>
    <t>5.19</t>
  </si>
  <si>
    <t>vybourání ocelových zárubní a dozdění vzniklého otvoru</t>
  </si>
  <si>
    <t>KU-LO 80 cm</t>
  </si>
  <si>
    <t>5.25</t>
  </si>
  <si>
    <t>Zhotovení SDK podhledu</t>
  </si>
  <si>
    <t xml:space="preserve">PŘ </t>
  </si>
  <si>
    <t>5.31</t>
  </si>
  <si>
    <t>Vybourání dveřního otvoru viz poznámka.</t>
  </si>
  <si>
    <t>PŘ-LO pro 80 cm dveře</t>
  </si>
  <si>
    <t>5.32</t>
  </si>
  <si>
    <t>Vybourání zárubně vč. začištění stávajícího otvoru viz poznámka</t>
  </si>
  <si>
    <t>KU-OP 80 cm</t>
  </si>
  <si>
    <t>6.8</t>
  </si>
  <si>
    <t>vybourání keramického obkladu</t>
  </si>
  <si>
    <t>KU (stěna s OP)</t>
  </si>
  <si>
    <t>6.30</t>
  </si>
  <si>
    <t>zakrytí střešního svodu v předsíni SDK deskami</t>
  </si>
  <si>
    <t>7.12</t>
  </si>
  <si>
    <t>nátěr rozvodů ÚT</t>
  </si>
  <si>
    <t>celý byt</t>
  </si>
  <si>
    <t>7.16</t>
  </si>
  <si>
    <t>nátěr zárubní – šířka 80 cm</t>
  </si>
  <si>
    <t>OP+DP+LO barva bílá syntetika+vstupní dveře  barva hnědá syntetika</t>
  </si>
  <si>
    <t>8.16</t>
  </si>
  <si>
    <t>výměna radiátoru – deskový,viz poznámka</t>
  </si>
  <si>
    <t>minimální hodnoty těles ÚT - KU(1,2kW) + OP(1,6 kW) + LO(1,1 kW) + DP(1,0 kW)</t>
  </si>
  <si>
    <t>8.20</t>
  </si>
  <si>
    <t>výměna termoregulačního ventilu, včetně hlavice</t>
  </si>
  <si>
    <t>KU+OP+LO+DP</t>
  </si>
  <si>
    <t>8.21</t>
  </si>
  <si>
    <t>oprava rozvodu ÚT, viz poznámka</t>
  </si>
  <si>
    <t>KU+OP+LO+DP - pro napojení nových těles ÚT</t>
  </si>
  <si>
    <t>9.1</t>
  </si>
  <si>
    <t>opravy a seřízení plastových oken, viz poznámka</t>
  </si>
  <si>
    <t>celý byt včetně balkon. dveří (9 okenních křídel + 1x balkón dveře) a včetně výměny kování</t>
  </si>
  <si>
    <t>9.14</t>
  </si>
  <si>
    <t>výroba klíčů pro zámkovou vložku</t>
  </si>
  <si>
    <t>2ks sklep, 2ks spoj. dveře</t>
  </si>
  <si>
    <t>9.24</t>
  </si>
  <si>
    <t>demontáž bytových doplňků, viz poznámka</t>
  </si>
  <si>
    <t>demontáž nadokenních desek v OP+KU+LO+DP</t>
  </si>
  <si>
    <t>9.25</t>
  </si>
  <si>
    <t>oprava dveří</t>
  </si>
  <si>
    <t>oprava uvolněného bezpečnostního kování vstupních dveří</t>
  </si>
  <si>
    <t>9.26</t>
  </si>
  <si>
    <t>výměna bytového jádra OP 1.11, OP 1.13a, OP 1.13b, dle přiložené PD a rozpočtu</t>
  </si>
  <si>
    <t>OP 1.13a 3+1</t>
  </si>
  <si>
    <t>11.28</t>
  </si>
  <si>
    <t>umytí oken plastových, včetně rámu a parapetu, viz poznámka</t>
  </si>
  <si>
    <t>celý byt z obou stran vč. balkón. dveří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</si>
  <si>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</si>
  <si>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</si>
  <si>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</si>
  <si>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</si>
  <si>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</si>
  <si>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</si>
  <si>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</si>
  <si>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</si>
  <si>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</si>
  <si>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</si>
  <si>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</si>
  <si>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</si>
  <si>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</si>
  <si>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</si>
  <si>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</si>
  <si>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</si>
  <si>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</si>
  <si>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</si>
  <si>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25.4.2025 10:18:12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</si>
</sst>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zoomScale="115" zoomScaleNormal="115" workbookViewId="0">
      <selection activeCell="F25" sqref="F25:F6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2181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183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36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69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>
        <v>0</v>
      </c>
      <c r="G26" s="16">
        <f t="shared" si="0"/>
        <v>0</v>
      </c>
      <c r="H26" s="29"/>
      <c r="J26">
        <v>292</v>
      </c>
      <c r="K26"/>
    </row>
    <row r="27" spans="1:11" ht="180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>
        <v>0</v>
      </c>
      <c r="G27" s="16">
        <f t="shared" si="0"/>
        <v>0</v>
      </c>
      <c r="H27" s="29" t="s">
        <v>43</v>
      </c>
      <c r="J27">
        <v>23</v>
      </c>
      <c r="K27"/>
    </row>
    <row r="28" spans="1:11" ht="15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46</v>
      </c>
      <c r="J28">
        <v>89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3</v>
      </c>
      <c r="F29" s="36">
        <v>0</v>
      </c>
      <c r="G29" s="16">
        <f t="shared" si="0"/>
        <v>0</v>
      </c>
      <c r="H29" s="29" t="s">
        <v>49</v>
      </c>
      <c r="J29">
        <v>110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3</v>
      </c>
      <c r="F30" s="36">
        <v>0</v>
      </c>
      <c r="G30" s="16">
        <f t="shared" si="0"/>
        <v>0</v>
      </c>
      <c r="H30" s="29" t="s">
        <v>52</v>
      </c>
      <c r="J30">
        <v>123</v>
      </c>
      <c r="K30"/>
    </row>
    <row r="31" spans="1:11" ht="3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3</v>
      </c>
      <c r="F31" s="36">
        <v>0</v>
      </c>
      <c r="G31" s="16">
        <f t="shared" si="0"/>
        <v>0</v>
      </c>
      <c r="H31" s="29" t="s">
        <v>55</v>
      </c>
      <c r="J31">
        <v>124</v>
      </c>
      <c r="K31"/>
    </row>
    <row r="32" spans="1:11" ht="45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3</v>
      </c>
      <c r="F32" s="36">
        <v>0</v>
      </c>
      <c r="G32" s="16">
        <f t="shared" si="0"/>
        <v>0</v>
      </c>
      <c r="H32" s="29" t="s">
        <v>55</v>
      </c>
      <c r="J32">
        <v>127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37</v>
      </c>
      <c r="E33" s="16">
        <v>2</v>
      </c>
      <c r="F33" s="36">
        <v>0</v>
      </c>
      <c r="G33" s="16">
        <f t="shared" si="0"/>
        <v>0</v>
      </c>
      <c r="H33" s="29" t="s">
        <v>60</v>
      </c>
      <c r="J33">
        <v>305</v>
      </c>
      <c r="K33"/>
    </row>
    <row r="34" spans="1:11" ht="45" customHeight="1" x14ac:dyDescent="0.25">
      <c r="A34" s="13">
        <v>11</v>
      </c>
      <c r="B34" s="14" t="s">
        <v>61</v>
      </c>
      <c r="C34" s="28" t="s">
        <v>62</v>
      </c>
      <c r="D34" s="15" t="s">
        <v>40</v>
      </c>
      <c r="E34" s="16">
        <v>1</v>
      </c>
      <c r="F34" s="36">
        <v>0</v>
      </c>
      <c r="G34" s="16">
        <f t="shared" si="0"/>
        <v>0</v>
      </c>
      <c r="H34" s="29" t="s">
        <v>63</v>
      </c>
      <c r="J34">
        <v>315</v>
      </c>
      <c r="K34"/>
    </row>
    <row r="35" spans="1:11" ht="45" customHeight="1" x14ac:dyDescent="0.25">
      <c r="A35" s="13">
        <v>12</v>
      </c>
      <c r="B35" s="14" t="s">
        <v>64</v>
      </c>
      <c r="C35" s="28" t="s">
        <v>65</v>
      </c>
      <c r="D35" s="15" t="s">
        <v>40</v>
      </c>
      <c r="E35" s="16">
        <v>1</v>
      </c>
      <c r="F35" s="36">
        <v>0</v>
      </c>
      <c r="G35" s="16">
        <f t="shared" si="0"/>
        <v>0</v>
      </c>
      <c r="H35" s="29" t="s">
        <v>66</v>
      </c>
      <c r="J35">
        <v>328</v>
      </c>
      <c r="K35"/>
    </row>
    <row r="36" spans="1:11" ht="60" customHeight="1" x14ac:dyDescent="0.25">
      <c r="A36" s="13">
        <v>13</v>
      </c>
      <c r="B36" s="14" t="s">
        <v>67</v>
      </c>
      <c r="C36" s="28" t="s">
        <v>68</v>
      </c>
      <c r="D36" s="15" t="s">
        <v>37</v>
      </c>
      <c r="E36" s="16">
        <v>1</v>
      </c>
      <c r="F36" s="36">
        <v>0</v>
      </c>
      <c r="G36" s="16">
        <f t="shared" si="0"/>
        <v>0</v>
      </c>
      <c r="H36" s="29" t="s">
        <v>69</v>
      </c>
      <c r="J36">
        <v>361</v>
      </c>
      <c r="K36"/>
    </row>
    <row r="37" spans="1:11" ht="30" customHeight="1" x14ac:dyDescent="0.25">
      <c r="A37" s="13">
        <v>14</v>
      </c>
      <c r="B37" s="14" t="s">
        <v>70</v>
      </c>
      <c r="C37" s="28" t="s">
        <v>71</v>
      </c>
      <c r="D37" s="15" t="s">
        <v>40</v>
      </c>
      <c r="E37" s="16">
        <v>1</v>
      </c>
      <c r="F37" s="36">
        <v>0</v>
      </c>
      <c r="G37" s="16">
        <f t="shared" si="0"/>
        <v>0</v>
      </c>
      <c r="H37" s="29"/>
      <c r="J37">
        <v>363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37</v>
      </c>
      <c r="E38" s="16">
        <v>3</v>
      </c>
      <c r="F38" s="36">
        <v>0</v>
      </c>
      <c r="G38" s="16">
        <f t="shared" si="0"/>
        <v>0</v>
      </c>
      <c r="H38" s="29" t="s">
        <v>74</v>
      </c>
      <c r="J38">
        <v>525</v>
      </c>
      <c r="K38"/>
    </row>
    <row r="39" spans="1:11" ht="30" customHeight="1" x14ac:dyDescent="0.25">
      <c r="A39" s="13">
        <v>16</v>
      </c>
      <c r="B39" s="14" t="s">
        <v>75</v>
      </c>
      <c r="C39" s="28" t="s">
        <v>76</v>
      </c>
      <c r="D39" s="15" t="s">
        <v>77</v>
      </c>
      <c r="E39" s="16">
        <v>70</v>
      </c>
      <c r="F39" s="36">
        <v>0</v>
      </c>
      <c r="G39" s="16">
        <f t="shared" si="0"/>
        <v>0</v>
      </c>
      <c r="H39" s="29" t="s">
        <v>78</v>
      </c>
      <c r="J39">
        <v>148</v>
      </c>
      <c r="K39"/>
    </row>
    <row r="40" spans="1:11" ht="30" customHeight="1" x14ac:dyDescent="0.25">
      <c r="A40" s="13">
        <v>17</v>
      </c>
      <c r="B40" s="14" t="s">
        <v>79</v>
      </c>
      <c r="C40" s="28" t="s">
        <v>80</v>
      </c>
      <c r="D40" s="15" t="s">
        <v>77</v>
      </c>
      <c r="E40" s="16">
        <v>70</v>
      </c>
      <c r="F40" s="36">
        <v>0</v>
      </c>
      <c r="G40" s="16">
        <f t="shared" si="0"/>
        <v>0</v>
      </c>
      <c r="H40" s="29" t="s">
        <v>81</v>
      </c>
      <c r="J40">
        <v>149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77</v>
      </c>
      <c r="E41" s="16">
        <v>70</v>
      </c>
      <c r="F41" s="36">
        <v>0</v>
      </c>
      <c r="G41" s="16">
        <f t="shared" si="0"/>
        <v>0</v>
      </c>
      <c r="H41" s="29" t="s">
        <v>84</v>
      </c>
      <c r="J41">
        <v>151</v>
      </c>
      <c r="K41"/>
    </row>
    <row r="42" spans="1:11" ht="60" customHeight="1" x14ac:dyDescent="0.25">
      <c r="A42" s="13">
        <v>19</v>
      </c>
      <c r="B42" s="14" t="s">
        <v>85</v>
      </c>
      <c r="C42" s="28" t="s">
        <v>86</v>
      </c>
      <c r="D42" s="15" t="s">
        <v>87</v>
      </c>
      <c r="E42" s="16">
        <v>85</v>
      </c>
      <c r="F42" s="36">
        <v>0</v>
      </c>
      <c r="G42" s="16">
        <f t="shared" si="0"/>
        <v>0</v>
      </c>
      <c r="H42" s="29" t="s">
        <v>88</v>
      </c>
      <c r="J42">
        <v>153</v>
      </c>
      <c r="K42"/>
    </row>
    <row r="43" spans="1:11" ht="30" customHeight="1" x14ac:dyDescent="0.25">
      <c r="A43" s="13">
        <v>20</v>
      </c>
      <c r="B43" s="14" t="s">
        <v>89</v>
      </c>
      <c r="C43" s="28" t="s">
        <v>90</v>
      </c>
      <c r="D43" s="15" t="s">
        <v>77</v>
      </c>
      <c r="E43" s="16">
        <v>48</v>
      </c>
      <c r="F43" s="36">
        <v>0</v>
      </c>
      <c r="G43" s="16">
        <f t="shared" si="0"/>
        <v>0</v>
      </c>
      <c r="H43" s="29" t="s">
        <v>91</v>
      </c>
      <c r="J43">
        <v>156</v>
      </c>
      <c r="K43"/>
    </row>
    <row r="44" spans="1:11" ht="45" customHeight="1" x14ac:dyDescent="0.25">
      <c r="A44" s="13">
        <v>21</v>
      </c>
      <c r="B44" s="14" t="s">
        <v>92</v>
      </c>
      <c r="C44" s="28" t="s">
        <v>93</v>
      </c>
      <c r="D44" s="15" t="s">
        <v>77</v>
      </c>
      <c r="E44" s="16">
        <v>6</v>
      </c>
      <c r="F44" s="36">
        <v>0</v>
      </c>
      <c r="G44" s="16">
        <f t="shared" si="0"/>
        <v>0</v>
      </c>
      <c r="H44" s="29" t="s">
        <v>94</v>
      </c>
      <c r="J44">
        <v>327</v>
      </c>
      <c r="K44"/>
    </row>
    <row r="45" spans="1:11" ht="75" customHeight="1" x14ac:dyDescent="0.25">
      <c r="A45" s="13">
        <v>22</v>
      </c>
      <c r="B45" s="14" t="s">
        <v>95</v>
      </c>
      <c r="C45" s="28" t="s">
        <v>96</v>
      </c>
      <c r="D45" s="15" t="s">
        <v>77</v>
      </c>
      <c r="E45" s="16">
        <v>289</v>
      </c>
      <c r="F45" s="36">
        <v>0</v>
      </c>
      <c r="G45" s="16">
        <f t="shared" si="0"/>
        <v>0</v>
      </c>
      <c r="H45" s="29"/>
      <c r="J45">
        <v>162</v>
      </c>
      <c r="K45"/>
    </row>
    <row r="46" spans="1:11" ht="45" customHeight="1" x14ac:dyDescent="0.25">
      <c r="A46" s="13">
        <v>23</v>
      </c>
      <c r="B46" s="14" t="s">
        <v>97</v>
      </c>
      <c r="C46" s="28" t="s">
        <v>98</v>
      </c>
      <c r="D46" s="15" t="s">
        <v>77</v>
      </c>
      <c r="E46" s="16">
        <v>15</v>
      </c>
      <c r="F46" s="36">
        <v>0</v>
      </c>
      <c r="G46" s="16">
        <f t="shared" si="0"/>
        <v>0</v>
      </c>
      <c r="H46" s="29" t="s">
        <v>99</v>
      </c>
      <c r="J46">
        <v>163</v>
      </c>
      <c r="K46"/>
    </row>
    <row r="47" spans="1:11" ht="30" customHeight="1" x14ac:dyDescent="0.25">
      <c r="A47" s="13">
        <v>24</v>
      </c>
      <c r="B47" s="14" t="s">
        <v>100</v>
      </c>
      <c r="C47" s="28" t="s">
        <v>101</v>
      </c>
      <c r="D47" s="15" t="s">
        <v>77</v>
      </c>
      <c r="E47" s="16">
        <v>219</v>
      </c>
      <c r="F47" s="36">
        <v>0</v>
      </c>
      <c r="G47" s="16">
        <f t="shared" si="0"/>
        <v>0</v>
      </c>
      <c r="H47" s="29" t="s">
        <v>102</v>
      </c>
      <c r="J47">
        <v>164</v>
      </c>
      <c r="K47"/>
    </row>
    <row r="48" spans="1:11" ht="45" customHeight="1" x14ac:dyDescent="0.25">
      <c r="A48" s="13">
        <v>25</v>
      </c>
      <c r="B48" s="14" t="s">
        <v>103</v>
      </c>
      <c r="C48" s="28" t="s">
        <v>104</v>
      </c>
      <c r="D48" s="15" t="s">
        <v>77</v>
      </c>
      <c r="E48" s="16">
        <v>295</v>
      </c>
      <c r="F48" s="36">
        <v>0</v>
      </c>
      <c r="G48" s="16">
        <f t="shared" si="0"/>
        <v>0</v>
      </c>
      <c r="H48" s="29" t="s">
        <v>105</v>
      </c>
      <c r="J48">
        <v>167</v>
      </c>
      <c r="K48"/>
    </row>
    <row r="49" spans="1:11" ht="45" customHeight="1" x14ac:dyDescent="0.25">
      <c r="A49" s="13">
        <v>26</v>
      </c>
      <c r="B49" s="14" t="s">
        <v>106</v>
      </c>
      <c r="C49" s="28" t="s">
        <v>107</v>
      </c>
      <c r="D49" s="15" t="s">
        <v>77</v>
      </c>
      <c r="E49" s="16">
        <v>80</v>
      </c>
      <c r="F49" s="36">
        <v>0</v>
      </c>
      <c r="G49" s="16">
        <f t="shared" si="0"/>
        <v>0</v>
      </c>
      <c r="H49" s="29" t="s">
        <v>108</v>
      </c>
      <c r="J49">
        <v>326</v>
      </c>
      <c r="K49"/>
    </row>
    <row r="50" spans="1:11" ht="45" customHeight="1" x14ac:dyDescent="0.25">
      <c r="A50" s="13">
        <v>27</v>
      </c>
      <c r="B50" s="14" t="s">
        <v>109</v>
      </c>
      <c r="C50" s="28" t="s">
        <v>110</v>
      </c>
      <c r="D50" s="15" t="s">
        <v>87</v>
      </c>
      <c r="E50" s="16">
        <v>35</v>
      </c>
      <c r="F50" s="36">
        <v>0</v>
      </c>
      <c r="G50" s="16">
        <f t="shared" si="0"/>
        <v>0</v>
      </c>
      <c r="H50" s="29" t="s">
        <v>111</v>
      </c>
      <c r="J50">
        <v>364</v>
      </c>
      <c r="K50"/>
    </row>
    <row r="51" spans="1:11" ht="45" customHeight="1" x14ac:dyDescent="0.25">
      <c r="A51" s="13">
        <v>28</v>
      </c>
      <c r="B51" s="14" t="s">
        <v>112</v>
      </c>
      <c r="C51" s="28" t="s">
        <v>113</v>
      </c>
      <c r="D51" s="15" t="s">
        <v>87</v>
      </c>
      <c r="E51" s="16">
        <v>18</v>
      </c>
      <c r="F51" s="36">
        <v>0</v>
      </c>
      <c r="G51" s="16">
        <f t="shared" si="0"/>
        <v>0</v>
      </c>
      <c r="H51" s="29" t="s">
        <v>114</v>
      </c>
      <c r="J51">
        <v>416</v>
      </c>
      <c r="K51"/>
    </row>
    <row r="52" spans="1:11" ht="45" customHeight="1" x14ac:dyDescent="0.25">
      <c r="A52" s="30">
        <v>29</v>
      </c>
      <c r="B52" s="31" t="s">
        <v>115</v>
      </c>
      <c r="C52" s="32" t="s">
        <v>116</v>
      </c>
      <c r="D52" s="33" t="s">
        <v>77</v>
      </c>
      <c r="E52" s="34">
        <v>2</v>
      </c>
      <c r="F52" s="36">
        <v>0</v>
      </c>
      <c r="G52" s="34">
        <f t="shared" si="0"/>
        <v>0</v>
      </c>
      <c r="H52" s="35" t="s">
        <v>117</v>
      </c>
      <c r="J52">
        <v>419</v>
      </c>
      <c r="K52"/>
    </row>
    <row r="53" spans="1:11" ht="30" customHeight="1" x14ac:dyDescent="0.25">
      <c r="A53" s="30">
        <v>30</v>
      </c>
      <c r="B53" s="31" t="s">
        <v>118</v>
      </c>
      <c r="C53" s="32" t="s">
        <v>119</v>
      </c>
      <c r="D53" s="33" t="s">
        <v>77</v>
      </c>
      <c r="E53" s="34">
        <v>7</v>
      </c>
      <c r="F53" s="36">
        <v>0</v>
      </c>
      <c r="G53" s="34">
        <f t="shared" si="0"/>
        <v>0</v>
      </c>
      <c r="H53" s="35" t="s">
        <v>120</v>
      </c>
      <c r="J53">
        <v>493</v>
      </c>
      <c r="K53"/>
    </row>
    <row r="54" spans="1:11" ht="30" customHeight="1" x14ac:dyDescent="0.25">
      <c r="A54" s="13">
        <v>31</v>
      </c>
      <c r="B54" s="14" t="s">
        <v>121</v>
      </c>
      <c r="C54" s="28" t="s">
        <v>122</v>
      </c>
      <c r="D54" s="15" t="s">
        <v>77</v>
      </c>
      <c r="E54" s="16">
        <v>2</v>
      </c>
      <c r="F54" s="36">
        <v>0</v>
      </c>
      <c r="G54" s="16">
        <f t="shared" si="0"/>
        <v>0</v>
      </c>
      <c r="H54" s="29" t="s">
        <v>123</v>
      </c>
      <c r="J54">
        <v>522</v>
      </c>
      <c r="K54"/>
    </row>
    <row r="55" spans="1:11" ht="45" customHeight="1" x14ac:dyDescent="0.25">
      <c r="A55" s="13">
        <v>32</v>
      </c>
      <c r="B55" s="14" t="s">
        <v>124</v>
      </c>
      <c r="C55" s="28" t="s">
        <v>125</v>
      </c>
      <c r="D55" s="15" t="s">
        <v>37</v>
      </c>
      <c r="E55" s="16">
        <v>1</v>
      </c>
      <c r="F55" s="36">
        <v>0</v>
      </c>
      <c r="G55" s="16">
        <f t="shared" si="0"/>
        <v>0</v>
      </c>
      <c r="H55" s="29" t="s">
        <v>126</v>
      </c>
      <c r="J55">
        <v>523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77</v>
      </c>
      <c r="E56" s="16">
        <v>1</v>
      </c>
      <c r="F56" s="36">
        <v>0</v>
      </c>
      <c r="G56" s="16">
        <f t="shared" si="0"/>
        <v>0</v>
      </c>
      <c r="H56" s="29" t="s">
        <v>129</v>
      </c>
      <c r="J56">
        <v>176</v>
      </c>
      <c r="K56"/>
    </row>
    <row r="57" spans="1:11" ht="45" customHeight="1" x14ac:dyDescent="0.25">
      <c r="A57" s="30">
        <v>34</v>
      </c>
      <c r="B57" s="31" t="s">
        <v>130</v>
      </c>
      <c r="C57" s="32" t="s">
        <v>131</v>
      </c>
      <c r="D57" s="33" t="s">
        <v>77</v>
      </c>
      <c r="E57" s="34">
        <v>2</v>
      </c>
      <c r="F57" s="36">
        <v>0</v>
      </c>
      <c r="G57" s="34">
        <f t="shared" si="0"/>
        <v>0</v>
      </c>
      <c r="H57" s="35"/>
      <c r="J57">
        <v>425</v>
      </c>
      <c r="K57"/>
    </row>
    <row r="58" spans="1:11" ht="30" customHeight="1" x14ac:dyDescent="0.25">
      <c r="A58" s="13">
        <v>35</v>
      </c>
      <c r="B58" s="14" t="s">
        <v>132</v>
      </c>
      <c r="C58" s="28" t="s">
        <v>133</v>
      </c>
      <c r="D58" s="15" t="s">
        <v>40</v>
      </c>
      <c r="E58" s="16">
        <v>1</v>
      </c>
      <c r="F58" s="36">
        <v>0</v>
      </c>
      <c r="G58" s="16">
        <f t="shared" si="0"/>
        <v>0</v>
      </c>
      <c r="H58" s="29" t="s">
        <v>134</v>
      </c>
      <c r="J58">
        <v>205</v>
      </c>
      <c r="K58"/>
    </row>
    <row r="59" spans="1:11" ht="60" customHeight="1" x14ac:dyDescent="0.25">
      <c r="A59" s="13">
        <v>36</v>
      </c>
      <c r="B59" s="14" t="s">
        <v>135</v>
      </c>
      <c r="C59" s="28" t="s">
        <v>136</v>
      </c>
      <c r="D59" s="15" t="s">
        <v>37</v>
      </c>
      <c r="E59" s="16">
        <v>4</v>
      </c>
      <c r="F59" s="36">
        <v>0</v>
      </c>
      <c r="G59" s="16">
        <f t="shared" si="0"/>
        <v>0</v>
      </c>
      <c r="H59" s="29" t="s">
        <v>137</v>
      </c>
      <c r="J59">
        <v>209</v>
      </c>
      <c r="K59"/>
    </row>
    <row r="60" spans="1:11" ht="60" customHeight="1" x14ac:dyDescent="0.25">
      <c r="A60" s="13">
        <v>37</v>
      </c>
      <c r="B60" s="14" t="s">
        <v>138</v>
      </c>
      <c r="C60" s="28" t="s">
        <v>139</v>
      </c>
      <c r="D60" s="15" t="s">
        <v>37</v>
      </c>
      <c r="E60" s="16">
        <v>4</v>
      </c>
      <c r="F60" s="36">
        <v>0</v>
      </c>
      <c r="G60" s="16">
        <f t="shared" si="0"/>
        <v>0</v>
      </c>
      <c r="H60" s="29" t="s">
        <v>140</v>
      </c>
      <c r="J60">
        <v>229</v>
      </c>
      <c r="K60"/>
    </row>
    <row r="61" spans="1:11" ht="45" customHeight="1" x14ac:dyDescent="0.25">
      <c r="A61" s="13">
        <v>38</v>
      </c>
      <c r="B61" s="14" t="s">
        <v>141</v>
      </c>
      <c r="C61" s="28" t="s">
        <v>142</v>
      </c>
      <c r="D61" s="15" t="s">
        <v>37</v>
      </c>
      <c r="E61" s="16">
        <v>4</v>
      </c>
      <c r="F61" s="36">
        <v>0</v>
      </c>
      <c r="G61" s="16">
        <f t="shared" si="0"/>
        <v>0</v>
      </c>
      <c r="H61" s="29" t="s">
        <v>143</v>
      </c>
      <c r="J61">
        <v>233</v>
      </c>
      <c r="K61"/>
    </row>
    <row r="62" spans="1:11" ht="45" customHeight="1" x14ac:dyDescent="0.25">
      <c r="A62" s="13">
        <v>39</v>
      </c>
      <c r="B62" s="14" t="s">
        <v>144</v>
      </c>
      <c r="C62" s="28" t="s">
        <v>145</v>
      </c>
      <c r="D62" s="15" t="s">
        <v>40</v>
      </c>
      <c r="E62" s="16">
        <v>1</v>
      </c>
      <c r="F62" s="36">
        <v>0</v>
      </c>
      <c r="G62" s="16">
        <f t="shared" si="0"/>
        <v>0</v>
      </c>
      <c r="H62" s="29" t="s">
        <v>146</v>
      </c>
      <c r="J62">
        <v>234</v>
      </c>
      <c r="K62"/>
    </row>
    <row r="63" spans="1:11" ht="60" customHeight="1" x14ac:dyDescent="0.25">
      <c r="A63" s="13">
        <v>40</v>
      </c>
      <c r="B63" s="14" t="s">
        <v>147</v>
      </c>
      <c r="C63" s="28" t="s">
        <v>148</v>
      </c>
      <c r="D63" s="15" t="s">
        <v>37</v>
      </c>
      <c r="E63" s="16">
        <v>4</v>
      </c>
      <c r="F63" s="36">
        <v>0</v>
      </c>
      <c r="G63" s="16">
        <f t="shared" si="0"/>
        <v>0</v>
      </c>
      <c r="H63" s="29" t="s">
        <v>149</v>
      </c>
      <c r="J63">
        <v>237</v>
      </c>
      <c r="K63"/>
    </row>
    <row r="64" spans="1:11" ht="30" customHeight="1" x14ac:dyDescent="0.25">
      <c r="A64" s="13">
        <v>41</v>
      </c>
      <c r="B64" s="14" t="s">
        <v>150</v>
      </c>
      <c r="C64" s="28" t="s">
        <v>151</v>
      </c>
      <c r="D64" s="15" t="s">
        <v>37</v>
      </c>
      <c r="E64" s="16">
        <v>4</v>
      </c>
      <c r="F64" s="36">
        <v>0</v>
      </c>
      <c r="G64" s="16">
        <f t="shared" si="0"/>
        <v>0</v>
      </c>
      <c r="H64" s="29" t="s">
        <v>152</v>
      </c>
      <c r="J64">
        <v>250</v>
      </c>
      <c r="K64"/>
    </row>
    <row r="65" spans="1:11" ht="45" customHeight="1" x14ac:dyDescent="0.25">
      <c r="A65" s="13">
        <v>42</v>
      </c>
      <c r="B65" s="14" t="s">
        <v>153</v>
      </c>
      <c r="C65" s="28" t="s">
        <v>154</v>
      </c>
      <c r="D65" s="15" t="s">
        <v>40</v>
      </c>
      <c r="E65" s="16">
        <v>1</v>
      </c>
      <c r="F65" s="36">
        <v>0</v>
      </c>
      <c r="G65" s="16">
        <f t="shared" si="0"/>
        <v>0</v>
      </c>
      <c r="H65" s="29" t="s">
        <v>155</v>
      </c>
      <c r="J65">
        <v>303</v>
      </c>
      <c r="K65"/>
    </row>
    <row r="66" spans="1:11" ht="60" customHeight="1" x14ac:dyDescent="0.25">
      <c r="A66" s="13">
        <v>43</v>
      </c>
      <c r="B66" s="14" t="s">
        <v>156</v>
      </c>
      <c r="C66" s="28" t="s">
        <v>157</v>
      </c>
      <c r="D66" s="15" t="s">
        <v>37</v>
      </c>
      <c r="E66" s="16">
        <v>1</v>
      </c>
      <c r="F66" s="36">
        <v>0</v>
      </c>
      <c r="G66" s="16">
        <f t="shared" si="0"/>
        <v>0</v>
      </c>
      <c r="H66" s="29" t="s">
        <v>158</v>
      </c>
      <c r="J66">
        <v>350</v>
      </c>
      <c r="K66"/>
    </row>
    <row r="67" spans="1:11" ht="45" customHeight="1" x14ac:dyDescent="0.25">
      <c r="A67" s="13">
        <v>44</v>
      </c>
      <c r="B67" s="14" t="s">
        <v>159</v>
      </c>
      <c r="C67" s="28" t="s">
        <v>160</v>
      </c>
      <c r="D67" s="15" t="s">
        <v>40</v>
      </c>
      <c r="E67" s="16">
        <v>1</v>
      </c>
      <c r="F67" s="36">
        <v>0</v>
      </c>
      <c r="G67" s="16">
        <f t="shared" si="0"/>
        <v>0</v>
      </c>
      <c r="H67" s="29" t="s">
        <v>161</v>
      </c>
      <c r="J67">
        <v>375</v>
      </c>
      <c r="K67"/>
    </row>
    <row r="68" spans="1:11" ht="45" customHeight="1" x14ac:dyDescent="0.25">
      <c r="A68" s="13">
        <v>45</v>
      </c>
      <c r="B68" s="14" t="s">
        <v>162</v>
      </c>
      <c r="C68" s="28" t="s">
        <v>163</v>
      </c>
      <c r="D68" s="15" t="s">
        <v>77</v>
      </c>
      <c r="E68" s="16">
        <v>28</v>
      </c>
      <c r="F68" s="36">
        <v>0</v>
      </c>
      <c r="G68" s="16">
        <f t="shared" si="0"/>
        <v>0</v>
      </c>
      <c r="H68" s="29" t="s">
        <v>164</v>
      </c>
      <c r="J68">
        <v>290</v>
      </c>
      <c r="K68"/>
    </row>
    <row r="69" spans="1:11" ht="30" customHeight="1" x14ac:dyDescent="0.25">
      <c r="A69" s="13">
        <v>46</v>
      </c>
      <c r="B69" s="14" t="s">
        <v>165</v>
      </c>
      <c r="C69" s="28" t="s">
        <v>166</v>
      </c>
      <c r="D69" s="15" t="s">
        <v>20</v>
      </c>
      <c r="E69" s="16">
        <v>1</v>
      </c>
      <c r="F69" s="36">
        <v>0</v>
      </c>
      <c r="G69" s="16">
        <f t="shared" si="0"/>
        <v>0</v>
      </c>
      <c r="H69" s="29"/>
      <c r="J69">
        <v>309</v>
      </c>
      <c r="K69"/>
    </row>
    <row r="70" spans="1:11" ht="27" customHeight="1" x14ac:dyDescent="0.25">
      <c r="A70" s="82" t="s">
        <v>167</v>
      </c>
      <c r="B70" s="83"/>
      <c r="C70" s="83"/>
      <c r="D70" s="83"/>
      <c r="E70" s="83"/>
      <c r="F70" s="83"/>
      <c r="G70" s="27">
        <f>ROUND(0+G52+G53+G57, 2)</f>
        <v>0</v>
      </c>
      <c r="H70" s="23"/>
      <c r="K70"/>
    </row>
    <row r="71" spans="1:11" ht="27" customHeight="1" x14ac:dyDescent="0.25">
      <c r="A71" s="104" t="s">
        <v>168</v>
      </c>
      <c r="B71" s="105"/>
      <c r="C71" s="105"/>
      <c r="D71" s="105"/>
      <c r="E71" s="105"/>
      <c r="F71" s="105"/>
      <c r="G71" s="12">
        <f>ROUND(0+G24+G25+G26+G27+G28+G29+G30+G31+G32+G33+G34+G35+G36+G37+G38+G39+G40+G41+G42+G43+G44+G45+G46+G47+G48+G49+G50+G51+G54+G55+G56+G58+G59+G60+G61+G62+G63+G64+G65+G66+G67+G68+G69, 2)</f>
        <v>0</v>
      </c>
      <c r="K71"/>
    </row>
    <row r="72" spans="1:11" ht="27" customHeight="1" x14ac:dyDescent="0.25">
      <c r="A72" s="104" t="s">
        <v>169</v>
      </c>
      <c r="B72" s="105"/>
      <c r="C72" s="105"/>
      <c r="D72" s="105"/>
      <c r="E72" s="105"/>
      <c r="F72" s="105"/>
      <c r="G72" s="12">
        <f>G70+G71</f>
        <v>0</v>
      </c>
      <c r="K72"/>
    </row>
    <row r="73" spans="1:11" ht="27" customHeight="1" x14ac:dyDescent="0.25">
      <c r="A73" s="103" t="s">
        <v>170</v>
      </c>
      <c r="B73" s="103"/>
      <c r="C73" s="103"/>
      <c r="D73" s="103"/>
      <c r="E73" s="103"/>
      <c r="F73" s="103"/>
      <c r="G73" s="103"/>
      <c r="H73" s="103"/>
      <c r="K73"/>
    </row>
    <row r="74" spans="1:11" ht="27" customHeight="1" x14ac:dyDescent="0.25">
      <c r="A74" s="102" t="s">
        <v>171</v>
      </c>
      <c r="B74" s="102"/>
      <c r="C74" s="102"/>
      <c r="D74" s="102"/>
      <c r="E74" s="102"/>
      <c r="F74" s="102"/>
      <c r="G74" s="102"/>
      <c r="H74" s="102"/>
      <c r="K74"/>
    </row>
    <row r="75" spans="1:11" ht="15.75" customHeight="1" x14ac:dyDescent="0.25">
      <c r="A75" s="24"/>
      <c r="B75" s="80" t="s">
        <v>172</v>
      </c>
      <c r="C75" s="80"/>
      <c r="D75" s="80"/>
      <c r="E75" s="80"/>
      <c r="F75" s="81"/>
      <c r="K75"/>
    </row>
    <row r="76" spans="1:11" ht="45" customHeight="1" x14ac:dyDescent="0.25">
      <c r="A76" s="25" t="s">
        <v>173</v>
      </c>
      <c r="B76" s="37" t="s">
        <v>174</v>
      </c>
      <c r="C76" s="37"/>
      <c r="D76" s="37"/>
      <c r="E76" s="37"/>
      <c r="F76" s="38"/>
      <c r="K76"/>
    </row>
    <row r="77" spans="1:11" ht="60" customHeight="1" x14ac:dyDescent="0.25">
      <c r="A77" s="25" t="s">
        <v>175</v>
      </c>
      <c r="B77" s="37" t="s">
        <v>176</v>
      </c>
      <c r="C77" s="37"/>
      <c r="D77" s="37"/>
      <c r="E77" s="37"/>
      <c r="F77" s="38"/>
      <c r="K77"/>
    </row>
    <row r="78" spans="1:11" ht="45" customHeight="1" x14ac:dyDescent="0.25">
      <c r="A78" s="25" t="s">
        <v>177</v>
      </c>
      <c r="B78" s="37" t="s">
        <v>178</v>
      </c>
      <c r="C78" s="37"/>
      <c r="D78" s="37"/>
      <c r="E78" s="37"/>
      <c r="F78" s="38"/>
      <c r="K78"/>
    </row>
    <row r="79" spans="1:11" ht="75" customHeight="1" x14ac:dyDescent="0.25">
      <c r="A79" s="25" t="s">
        <v>179</v>
      </c>
      <c r="B79" s="37" t="s">
        <v>180</v>
      </c>
      <c r="C79" s="37"/>
      <c r="D79" s="37"/>
      <c r="E79" s="37"/>
      <c r="F79" s="38"/>
      <c r="K79"/>
    </row>
    <row r="80" spans="1:11" ht="120" customHeight="1" x14ac:dyDescent="0.25">
      <c r="A80" s="25" t="s">
        <v>181</v>
      </c>
      <c r="B80" s="37" t="s">
        <v>182</v>
      </c>
      <c r="C80" s="37"/>
      <c r="D80" s="37"/>
      <c r="E80" s="37"/>
      <c r="F80" s="38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6:F76"/>
    <mergeCell ref="B77:F77"/>
    <mergeCell ref="B78:F78"/>
    <mergeCell ref="B79:F79"/>
    <mergeCell ref="B80:F80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2025-04-29T04:40:37Z</cp:lastPrinted>
  <dcterms:created xsi:type="dcterms:W3CDTF">2016-02-28T17:51:02Z</dcterms:created>
  <dcterms:modified xsi:type="dcterms:W3CDTF">2025-04-30T05:46:29Z</dcterms:modified>
  <cp:category/>
</cp:coreProperties>
</file>