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84g KRY\"/>
    </mc:Choice>
  </mc:AlternateContent>
  <xr:revisionPtr revIDLastSave="0" documentId="8_{7059B5CD-6383-470C-BEE8-F2363615A7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9" i="1" l="1"/>
  <c r="G68" i="1"/>
  <c r="G70" i="1" l="1"/>
</calcChain>
</file>

<file path=xl/sharedStrings.xml><?xml version="1.0" encoding="utf-8"?>
<sst xmlns="http://schemas.openxmlformats.org/spreadsheetml/2006/main" count="220" uniqueCount="169">
  <si>
    <t>Oprava volného bytu č. 25, J. Škody 9/192</t>
  </si>
  <si>
    <t>VZ č. 84/2025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</si>
  <si>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</si>
  <si>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</si>
  <si>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</si>
  <si>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</si>
  <si>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</si>
  <si>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</si>
  <si>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</si>
  <si>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</si>
  <si>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</si>
  <si>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</si>
  <si>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</si>
  <si>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</si>
  <si>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</si>
  <si>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Dubina</t>
  </si>
  <si>
    <t>Ulice, č. pop./č. or.</t>
  </si>
  <si>
    <t>J. Škody  9/192</t>
  </si>
  <si>
    <t>Číslo bytu</t>
  </si>
  <si>
    <t>Velikost bytu</t>
  </si>
  <si>
    <t>1+3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</si>
  <si>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</si>
  <si>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</si>
  <si>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</si>
  <si>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</si>
  <si>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</si>
  <si>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</si>
  <si>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</si>
  <si>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</si>
  <si>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</si>
  <si>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</si>
  <si>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</si>
  <si>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</si>
  <si>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</si>
  <si>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</si>
  <si>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</si>
  <si>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</si>
  <si>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</si>
  <si>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</si>
  <si>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</si>
  <si>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</si>
  <si>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</si>
  <si>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</si>
  <si>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včetně přípravy pro odběrné místo</t>
  </si>
  <si>
    <t>3.22</t>
  </si>
  <si>
    <t>výměna baterie dřezové stojánkové pákové</t>
  </si>
  <si>
    <t>otočná delší rameno</t>
  </si>
  <si>
    <t>3.33</t>
  </si>
  <si>
    <t>výměna dřezu nerez včetně příslušenství</t>
  </si>
  <si>
    <t>3.47</t>
  </si>
  <si>
    <t>výměna vestavěné skříně dvoukřídlové/posuvné – šíře 200 cm s plynulým dotahem pro horní vedení</t>
  </si>
  <si>
    <t>do otvoru v předsíni místo stávající posuvná skříň, lamino min 18 mm, včetně bočnic a zadního dílu, skříň ukotvit proti pohybu. Měkký doraz dveří. Skříň 3 díly dva policové jeden s tyčí na kabáty a šaty</t>
  </si>
  <si>
    <t>3.48</t>
  </si>
  <si>
    <t>výměna spižní skříně včetně polic a žebříku</t>
  </si>
  <si>
    <t>dekor dle kuchyňské linky, dělicí linie v místě parapetu, dvířka parapet obcházejí</t>
  </si>
  <si>
    <t>3.52</t>
  </si>
  <si>
    <t>výměna vstupních vchodových protipožárních dveří 80 cm, tř. EI 30, DP3, dekor dřevo včetně kukátka</t>
  </si>
  <si>
    <t>3.56</t>
  </si>
  <si>
    <t>výměna vnitřních dveří – plné 80 cm</t>
  </si>
  <si>
    <t>ložnice, dětský pokoj, komora (dveře do komory osadit větracími otvory)</t>
  </si>
  <si>
    <t>3.69</t>
  </si>
  <si>
    <t>výměna dveřního prahu – délka 80 cm</t>
  </si>
  <si>
    <t>dubový práh pro vstupní dveře</t>
  </si>
  <si>
    <t>3.79</t>
  </si>
  <si>
    <t>výměna přechodových lišt – délka 80 cm</t>
  </si>
  <si>
    <t>ložnice, dětský pokoj, komora, obývák 2 ks</t>
  </si>
  <si>
    <t>3.82</t>
  </si>
  <si>
    <t>výměna dveřního kování</t>
  </si>
  <si>
    <t>dětský pokoj, ložnice,obývák, komora (kování kov)</t>
  </si>
  <si>
    <t>3.83</t>
  </si>
  <si>
    <t>výměna zámku u dveří</t>
  </si>
  <si>
    <t>dětský pokoj, ložnice, komora, obývák vstupní dveře</t>
  </si>
  <si>
    <t>3.86</t>
  </si>
  <si>
    <t>výměna zárubně ocelové pro dveře – šířky 80 cm</t>
  </si>
  <si>
    <t>dětský pokoj, ložnice, komora obývák</t>
  </si>
  <si>
    <t>3.89</t>
  </si>
  <si>
    <t>výměna zárubně ocelové pro vstupní vchodové dveře – šířky 80 cm</t>
  </si>
  <si>
    <t>3.116</t>
  </si>
  <si>
    <t>výměna dřezové desky atypický rozměr, vč. ukončovacích lišt - viz poznámka</t>
  </si>
  <si>
    <t>260 cm dle specifikace</t>
  </si>
  <si>
    <t>3.202</t>
  </si>
  <si>
    <t>montáž prahu</t>
  </si>
  <si>
    <t>vstupní dveře, podlepit, ukotvit</t>
  </si>
  <si>
    <t>3.212</t>
  </si>
  <si>
    <t>výměna vnitřních dveří – prosklené 3/3 sklo svislý pruh, 80 cm</t>
  </si>
  <si>
    <t>z obývacího pokoje do předsíně</t>
  </si>
  <si>
    <t>4.1</t>
  </si>
  <si>
    <t>stržení původního PVC</t>
  </si>
  <si>
    <t>m2</t>
  </si>
  <si>
    <t>celý byt</t>
  </si>
  <si>
    <t>4.2</t>
  </si>
  <si>
    <t>úprava podkladu – nivelace vč. penetrace</t>
  </si>
  <si>
    <t>nivelit do 15 mm</t>
  </si>
  <si>
    <t>4.4</t>
  </si>
  <si>
    <t>položení PVC – vyšší zátěž, celoplošně podlepit</t>
  </si>
  <si>
    <t>4.6</t>
  </si>
  <si>
    <t>montáž obvodové soklové plastové lišty včetně doplňků</t>
  </si>
  <si>
    <t>bm</t>
  </si>
  <si>
    <t>byt</t>
  </si>
  <si>
    <t>5.1</t>
  </si>
  <si>
    <t>provedení štukových omítek, vč. vyrovnání podkladu, 2x penetrace, použití lepidla, perlinky s doplňky, rohovníků, okolo špalet oken a dveří</t>
  </si>
  <si>
    <t>5.4</t>
  </si>
  <si>
    <t>škrábání stěn,stropů</t>
  </si>
  <si>
    <t>5.6</t>
  </si>
  <si>
    <t>malba dvojnásobná bílá</t>
  </si>
  <si>
    <t>5.11</t>
  </si>
  <si>
    <t>vyzdění příčky - viz poznámka</t>
  </si>
  <si>
    <t>vyzdění otvoru po vybourané příčce mezi ložnicí a dětským pokojem</t>
  </si>
  <si>
    <t>5.13</t>
  </si>
  <si>
    <t>vybourání příčky, viz. poznámka</t>
  </si>
  <si>
    <t>příčka SDK mezi ložnicí a dětským pokojem</t>
  </si>
  <si>
    <t>5.16</t>
  </si>
  <si>
    <t>demontáž dělící příčky, viz poznámka</t>
  </si>
  <si>
    <t>oblouky v předsíni a z kuchyně do obývacího pokoje</t>
  </si>
  <si>
    <t>5.24</t>
  </si>
  <si>
    <t>zednické začištění otvoru viz poznámka</t>
  </si>
  <si>
    <t>po odstranění oblouků předsíň a z kuchyně do obývacího pokoje</t>
  </si>
  <si>
    <t>5.25</t>
  </si>
  <si>
    <t>Zhotovení SDK podhledu</t>
  </si>
  <si>
    <t>v předsíni pro vedení elektroinstalace bro bytové jádro</t>
  </si>
  <si>
    <t>7.11</t>
  </si>
  <si>
    <t>nátěr radiátorů</t>
  </si>
  <si>
    <t>bílá syntetika</t>
  </si>
  <si>
    <t>7.12</t>
  </si>
  <si>
    <t>nátěr rozvodů ÚT</t>
  </si>
  <si>
    <t>8.11</t>
  </si>
  <si>
    <t>vypouštění topného systému, viz poznámka</t>
  </si>
  <si>
    <t>bude li zapotřebí</t>
  </si>
  <si>
    <t>8.12</t>
  </si>
  <si>
    <t>napouštění topného systému, viz poznámka</t>
  </si>
  <si>
    <t>8.20</t>
  </si>
  <si>
    <t>výměna termoregulačního ventilu, včetně hlavice</t>
  </si>
  <si>
    <t>9.1</t>
  </si>
  <si>
    <t>opravy a seřízení plastových oken, viz poznámka</t>
  </si>
  <si>
    <t>9.16</t>
  </si>
  <si>
    <t>výměna cylindrické zámkové vložky</t>
  </si>
  <si>
    <t>bezpečnostní pro vstupní bytové dveře</t>
  </si>
  <si>
    <t>9.17</t>
  </si>
  <si>
    <t>výměna kování k zámkové vložce, viz poznámka</t>
  </si>
  <si>
    <t>9.24</t>
  </si>
  <si>
    <t>demontáž bytových doplňků, viz poznámka</t>
  </si>
  <si>
    <t>odstranění původních kovových polic komora, demontáž deskových obkladů kuchyňská linka, dmž dřevěný obklad v předsíni a vrchní část kuchyňské linky</t>
  </si>
  <si>
    <t>9.26</t>
  </si>
  <si>
    <t>výměna bytového jádra OP 1.11, OP 1.13a, OP 1.13b, dle přiložené PD a rozpočtu</t>
  </si>
  <si>
    <t>OP 1.11 3+1</t>
  </si>
  <si>
    <t>9.38</t>
  </si>
  <si>
    <t>dodání dorazů dveří viz poznámka</t>
  </si>
  <si>
    <t>11.29</t>
  </si>
  <si>
    <t>umytí oken plastových, včetně rámu, parapetu a žaluzií, viz poznámka</t>
  </si>
  <si>
    <t>11.33</t>
  </si>
  <si>
    <t>celkový úklid po opravách</t>
  </si>
  <si>
    <t>na čisto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</si>
  <si>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</si>
  <si>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</si>
  <si>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</si>
  <si>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</si>
  <si>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</si>
  <si>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</si>
  <si>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</si>
  <si>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</si>
  <si>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</si>
  <si>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el.spotřebičů" bude do celkové ceny díla započtena pevnou max. limitní cenou 10 000 Kč.</t>
  </si>
  <si>
    <t>3</t>
  </si>
  <si>
    <t>Položka 2.25 	"oprava rozvodu elektroinstalace" bude do celkové ceny díla započtena pevnou max. limitní cenou 10 000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</si>
  <si>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</si>
  <si>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</si>
  <si>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</si>
  <si>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</si>
  <si>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5.5.2025 11:49:42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</si>
</sst>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2"/>
  <sheetViews>
    <sheetView showGridLines="0" tabSelected="1" zoomScale="115" zoomScaleNormal="115" workbookViewId="0">
      <selection activeCell="O27" sqref="O27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2195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168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44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25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67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/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40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23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37</v>
      </c>
      <c r="E28" s="16">
        <v>1</v>
      </c>
      <c r="F28" s="36"/>
      <c r="G28" s="16">
        <f t="shared" si="0"/>
        <v>0</v>
      </c>
      <c r="H28" s="29" t="s">
        <v>46</v>
      </c>
      <c r="J28">
        <v>63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37</v>
      </c>
      <c r="E29" s="16">
        <v>1</v>
      </c>
      <c r="F29" s="36"/>
      <c r="G29" s="16">
        <f t="shared" si="0"/>
        <v>0</v>
      </c>
      <c r="H29" s="29"/>
      <c r="J29">
        <v>74</v>
      </c>
      <c r="K29"/>
    </row>
    <row r="30" spans="1:11" ht="135" customHeight="1" x14ac:dyDescent="0.25">
      <c r="A30" s="13">
        <v>7</v>
      </c>
      <c r="B30" s="14" t="s">
        <v>49</v>
      </c>
      <c r="C30" s="28" t="s">
        <v>50</v>
      </c>
      <c r="D30" s="15" t="s">
        <v>37</v>
      </c>
      <c r="E30" s="16">
        <v>1</v>
      </c>
      <c r="F30" s="36"/>
      <c r="G30" s="16">
        <f t="shared" si="0"/>
        <v>0</v>
      </c>
      <c r="H30" s="29" t="s">
        <v>51</v>
      </c>
      <c r="J30">
        <v>88</v>
      </c>
      <c r="K30"/>
    </row>
    <row r="31" spans="1:11" ht="60" customHeight="1" x14ac:dyDescent="0.25">
      <c r="A31" s="13">
        <v>8</v>
      </c>
      <c r="B31" s="14" t="s">
        <v>52</v>
      </c>
      <c r="C31" s="28" t="s">
        <v>53</v>
      </c>
      <c r="D31" s="15" t="s">
        <v>37</v>
      </c>
      <c r="E31" s="16">
        <v>1</v>
      </c>
      <c r="F31" s="36"/>
      <c r="G31" s="16">
        <f t="shared" si="0"/>
        <v>0</v>
      </c>
      <c r="H31" s="29" t="s">
        <v>54</v>
      </c>
      <c r="J31">
        <v>89</v>
      </c>
      <c r="K31"/>
    </row>
    <row r="32" spans="1:11" ht="60" customHeight="1" x14ac:dyDescent="0.25">
      <c r="A32" s="13">
        <v>9</v>
      </c>
      <c r="B32" s="14" t="s">
        <v>55</v>
      </c>
      <c r="C32" s="28" t="s">
        <v>56</v>
      </c>
      <c r="D32" s="15" t="s">
        <v>37</v>
      </c>
      <c r="E32" s="16">
        <v>1</v>
      </c>
      <c r="F32" s="36"/>
      <c r="G32" s="16">
        <f t="shared" si="0"/>
        <v>0</v>
      </c>
      <c r="H32" s="29"/>
      <c r="J32">
        <v>93</v>
      </c>
      <c r="K32"/>
    </row>
    <row r="33" spans="1:11" ht="60" customHeight="1" x14ac:dyDescent="0.25">
      <c r="A33" s="13">
        <v>10</v>
      </c>
      <c r="B33" s="14" t="s">
        <v>57</v>
      </c>
      <c r="C33" s="28" t="s">
        <v>58</v>
      </c>
      <c r="D33" s="15" t="s">
        <v>37</v>
      </c>
      <c r="E33" s="16">
        <v>3</v>
      </c>
      <c r="F33" s="36"/>
      <c r="G33" s="16">
        <f t="shared" si="0"/>
        <v>0</v>
      </c>
      <c r="H33" s="29" t="s">
        <v>59</v>
      </c>
      <c r="J33">
        <v>97</v>
      </c>
      <c r="K33"/>
    </row>
    <row r="34" spans="1:11" ht="30" customHeight="1" x14ac:dyDescent="0.25">
      <c r="A34" s="13">
        <v>11</v>
      </c>
      <c r="B34" s="14" t="s">
        <v>60</v>
      </c>
      <c r="C34" s="28" t="s">
        <v>61</v>
      </c>
      <c r="D34" s="15" t="s">
        <v>37</v>
      </c>
      <c r="E34" s="16">
        <v>1</v>
      </c>
      <c r="F34" s="36"/>
      <c r="G34" s="16">
        <f t="shared" si="0"/>
        <v>0</v>
      </c>
      <c r="H34" s="29" t="s">
        <v>62</v>
      </c>
      <c r="J34">
        <v>110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37</v>
      </c>
      <c r="E35" s="16">
        <v>5</v>
      </c>
      <c r="F35" s="36"/>
      <c r="G35" s="16">
        <f t="shared" si="0"/>
        <v>0</v>
      </c>
      <c r="H35" s="29" t="s">
        <v>65</v>
      </c>
      <c r="J35">
        <v>120</v>
      </c>
      <c r="K35"/>
    </row>
    <row r="36" spans="1:11" ht="45" customHeight="1" x14ac:dyDescent="0.25">
      <c r="A36" s="13">
        <v>13</v>
      </c>
      <c r="B36" s="14" t="s">
        <v>66</v>
      </c>
      <c r="C36" s="28" t="s">
        <v>67</v>
      </c>
      <c r="D36" s="15" t="s">
        <v>37</v>
      </c>
      <c r="E36" s="16">
        <v>4</v>
      </c>
      <c r="F36" s="36"/>
      <c r="G36" s="16">
        <f t="shared" si="0"/>
        <v>0</v>
      </c>
      <c r="H36" s="29" t="s">
        <v>68</v>
      </c>
      <c r="J36">
        <v>123</v>
      </c>
      <c r="K36"/>
    </row>
    <row r="37" spans="1:11" ht="45" customHeight="1" x14ac:dyDescent="0.25">
      <c r="A37" s="13">
        <v>14</v>
      </c>
      <c r="B37" s="14" t="s">
        <v>69</v>
      </c>
      <c r="C37" s="28" t="s">
        <v>70</v>
      </c>
      <c r="D37" s="15" t="s">
        <v>37</v>
      </c>
      <c r="E37" s="16">
        <v>5</v>
      </c>
      <c r="F37" s="36"/>
      <c r="G37" s="16">
        <f t="shared" si="0"/>
        <v>0</v>
      </c>
      <c r="H37" s="29" t="s">
        <v>71</v>
      </c>
      <c r="J37">
        <v>124</v>
      </c>
      <c r="K37"/>
    </row>
    <row r="38" spans="1:11" ht="45" customHeight="1" x14ac:dyDescent="0.25">
      <c r="A38" s="13">
        <v>15</v>
      </c>
      <c r="B38" s="14" t="s">
        <v>72</v>
      </c>
      <c r="C38" s="28" t="s">
        <v>73</v>
      </c>
      <c r="D38" s="15" t="s">
        <v>37</v>
      </c>
      <c r="E38" s="16">
        <v>4</v>
      </c>
      <c r="F38" s="36"/>
      <c r="G38" s="16">
        <f t="shared" si="0"/>
        <v>0</v>
      </c>
      <c r="H38" s="29" t="s">
        <v>74</v>
      </c>
      <c r="J38">
        <v>127</v>
      </c>
      <c r="K38"/>
    </row>
    <row r="39" spans="1:11" ht="45" customHeight="1" x14ac:dyDescent="0.25">
      <c r="A39" s="13">
        <v>16</v>
      </c>
      <c r="B39" s="14" t="s">
        <v>75</v>
      </c>
      <c r="C39" s="28" t="s">
        <v>76</v>
      </c>
      <c r="D39" s="15" t="s">
        <v>37</v>
      </c>
      <c r="E39" s="16">
        <v>1</v>
      </c>
      <c r="F39" s="36"/>
      <c r="G39" s="16">
        <f t="shared" si="0"/>
        <v>0</v>
      </c>
      <c r="H39" s="29"/>
      <c r="J39">
        <v>130</v>
      </c>
      <c r="K39"/>
    </row>
    <row r="40" spans="1:11" ht="45" customHeight="1" x14ac:dyDescent="0.25">
      <c r="A40" s="13">
        <v>17</v>
      </c>
      <c r="B40" s="14" t="s">
        <v>77</v>
      </c>
      <c r="C40" s="28" t="s">
        <v>78</v>
      </c>
      <c r="D40" s="15" t="s">
        <v>37</v>
      </c>
      <c r="E40" s="16">
        <v>1</v>
      </c>
      <c r="F40" s="36"/>
      <c r="G40" s="16">
        <f t="shared" si="0"/>
        <v>0</v>
      </c>
      <c r="H40" s="29" t="s">
        <v>79</v>
      </c>
      <c r="J40">
        <v>302</v>
      </c>
      <c r="K40"/>
    </row>
    <row r="41" spans="1:11" ht="45" customHeight="1" x14ac:dyDescent="0.25">
      <c r="A41" s="13">
        <v>18</v>
      </c>
      <c r="B41" s="14" t="s">
        <v>80</v>
      </c>
      <c r="C41" s="28" t="s">
        <v>81</v>
      </c>
      <c r="D41" s="15" t="s">
        <v>37</v>
      </c>
      <c r="E41" s="16">
        <v>1</v>
      </c>
      <c r="F41" s="36"/>
      <c r="G41" s="16">
        <f t="shared" si="0"/>
        <v>0</v>
      </c>
      <c r="H41" s="29" t="s">
        <v>82</v>
      </c>
      <c r="J41">
        <v>501</v>
      </c>
      <c r="K41"/>
    </row>
    <row r="42" spans="1:11" ht="45" customHeight="1" x14ac:dyDescent="0.25">
      <c r="A42" s="13">
        <v>19</v>
      </c>
      <c r="B42" s="14" t="s">
        <v>83</v>
      </c>
      <c r="C42" s="28" t="s">
        <v>84</v>
      </c>
      <c r="D42" s="15" t="s">
        <v>37</v>
      </c>
      <c r="E42" s="16">
        <v>1</v>
      </c>
      <c r="F42" s="36"/>
      <c r="G42" s="16">
        <f t="shared" si="0"/>
        <v>0</v>
      </c>
      <c r="H42" s="29" t="s">
        <v>85</v>
      </c>
      <c r="J42">
        <v>525</v>
      </c>
      <c r="K42"/>
    </row>
    <row r="43" spans="1:11" ht="30" customHeight="1" x14ac:dyDescent="0.25">
      <c r="A43" s="13">
        <v>20</v>
      </c>
      <c r="B43" s="14" t="s">
        <v>86</v>
      </c>
      <c r="C43" s="28" t="s">
        <v>87</v>
      </c>
      <c r="D43" s="15" t="s">
        <v>88</v>
      </c>
      <c r="E43" s="16">
        <v>58</v>
      </c>
      <c r="F43" s="36"/>
      <c r="G43" s="16">
        <f t="shared" si="0"/>
        <v>0</v>
      </c>
      <c r="H43" s="29" t="s">
        <v>89</v>
      </c>
      <c r="J43">
        <v>148</v>
      </c>
      <c r="K43"/>
    </row>
    <row r="44" spans="1:11" ht="30" customHeight="1" x14ac:dyDescent="0.25">
      <c r="A44" s="13">
        <v>21</v>
      </c>
      <c r="B44" s="14" t="s">
        <v>90</v>
      </c>
      <c r="C44" s="28" t="s">
        <v>91</v>
      </c>
      <c r="D44" s="15" t="s">
        <v>88</v>
      </c>
      <c r="E44" s="16">
        <v>58</v>
      </c>
      <c r="F44" s="36"/>
      <c r="G44" s="16">
        <f t="shared" si="0"/>
        <v>0</v>
      </c>
      <c r="H44" s="29" t="s">
        <v>92</v>
      </c>
      <c r="J44">
        <v>149</v>
      </c>
      <c r="K44"/>
    </row>
    <row r="45" spans="1:11" ht="45" customHeight="1" x14ac:dyDescent="0.25">
      <c r="A45" s="13">
        <v>22</v>
      </c>
      <c r="B45" s="14" t="s">
        <v>93</v>
      </c>
      <c r="C45" s="28" t="s">
        <v>94</v>
      </c>
      <c r="D45" s="15" t="s">
        <v>88</v>
      </c>
      <c r="E45" s="16">
        <v>58</v>
      </c>
      <c r="F45" s="36"/>
      <c r="G45" s="16">
        <f t="shared" si="0"/>
        <v>0</v>
      </c>
      <c r="H45" s="29" t="s">
        <v>89</v>
      </c>
      <c r="J45">
        <v>151</v>
      </c>
      <c r="K45"/>
    </row>
    <row r="46" spans="1:11" ht="45" customHeight="1" x14ac:dyDescent="0.25">
      <c r="A46" s="13">
        <v>23</v>
      </c>
      <c r="B46" s="14" t="s">
        <v>95</v>
      </c>
      <c r="C46" s="28" t="s">
        <v>96</v>
      </c>
      <c r="D46" s="15" t="s">
        <v>97</v>
      </c>
      <c r="E46" s="16">
        <v>85</v>
      </c>
      <c r="F46" s="36"/>
      <c r="G46" s="16">
        <f t="shared" si="0"/>
        <v>0</v>
      </c>
      <c r="H46" s="29" t="s">
        <v>98</v>
      </c>
      <c r="J46">
        <v>153</v>
      </c>
      <c r="K46"/>
    </row>
    <row r="47" spans="1:11" ht="75" customHeight="1" x14ac:dyDescent="0.25">
      <c r="A47" s="13">
        <v>24</v>
      </c>
      <c r="B47" s="14" t="s">
        <v>99</v>
      </c>
      <c r="C47" s="28" t="s">
        <v>100</v>
      </c>
      <c r="D47" s="15" t="s">
        <v>88</v>
      </c>
      <c r="E47" s="16">
        <v>260</v>
      </c>
      <c r="F47" s="36"/>
      <c r="G47" s="16">
        <f t="shared" si="0"/>
        <v>0</v>
      </c>
      <c r="H47" s="29" t="s">
        <v>89</v>
      </c>
      <c r="J47">
        <v>162</v>
      </c>
      <c r="K47"/>
    </row>
    <row r="48" spans="1:11" ht="30" customHeight="1" x14ac:dyDescent="0.25">
      <c r="A48" s="13">
        <v>25</v>
      </c>
      <c r="B48" s="14" t="s">
        <v>101</v>
      </c>
      <c r="C48" s="28" t="s">
        <v>102</v>
      </c>
      <c r="D48" s="15" t="s">
        <v>88</v>
      </c>
      <c r="E48" s="16">
        <v>260</v>
      </c>
      <c r="F48" s="36"/>
      <c r="G48" s="16">
        <f t="shared" si="0"/>
        <v>0</v>
      </c>
      <c r="H48" s="29" t="s">
        <v>89</v>
      </c>
      <c r="J48">
        <v>165</v>
      </c>
      <c r="K48"/>
    </row>
    <row r="49" spans="1:11" ht="30" customHeight="1" x14ac:dyDescent="0.25">
      <c r="A49" s="13">
        <v>26</v>
      </c>
      <c r="B49" s="14" t="s">
        <v>103</v>
      </c>
      <c r="C49" s="28" t="s">
        <v>104</v>
      </c>
      <c r="D49" s="15" t="s">
        <v>88</v>
      </c>
      <c r="E49" s="16">
        <v>260</v>
      </c>
      <c r="F49" s="36"/>
      <c r="G49" s="16">
        <f t="shared" si="0"/>
        <v>0</v>
      </c>
      <c r="H49" s="29" t="s">
        <v>89</v>
      </c>
      <c r="J49">
        <v>167</v>
      </c>
      <c r="K49"/>
    </row>
    <row r="50" spans="1:11" ht="60" customHeight="1" x14ac:dyDescent="0.25">
      <c r="A50" s="30">
        <v>27</v>
      </c>
      <c r="B50" s="31" t="s">
        <v>105</v>
      </c>
      <c r="C50" s="32" t="s">
        <v>106</v>
      </c>
      <c r="D50" s="33" t="s">
        <v>88</v>
      </c>
      <c r="E50" s="34">
        <v>2.5</v>
      </c>
      <c r="F50" s="36"/>
      <c r="G50" s="34">
        <f t="shared" si="0"/>
        <v>0</v>
      </c>
      <c r="H50" s="35" t="s">
        <v>107</v>
      </c>
      <c r="J50">
        <v>348</v>
      </c>
      <c r="K50"/>
    </row>
    <row r="51" spans="1:11" ht="45" customHeight="1" x14ac:dyDescent="0.25">
      <c r="A51" s="13">
        <v>28</v>
      </c>
      <c r="B51" s="14" t="s">
        <v>108</v>
      </c>
      <c r="C51" s="28" t="s">
        <v>109</v>
      </c>
      <c r="D51" s="15" t="s">
        <v>88</v>
      </c>
      <c r="E51" s="16">
        <v>2.5</v>
      </c>
      <c r="F51" s="36"/>
      <c r="G51" s="16">
        <f t="shared" si="0"/>
        <v>0</v>
      </c>
      <c r="H51" s="29" t="s">
        <v>110</v>
      </c>
      <c r="J51">
        <v>354</v>
      </c>
      <c r="K51"/>
    </row>
    <row r="52" spans="1:11" ht="45" customHeight="1" x14ac:dyDescent="0.25">
      <c r="A52" s="13">
        <v>29</v>
      </c>
      <c r="B52" s="14" t="s">
        <v>111</v>
      </c>
      <c r="C52" s="28" t="s">
        <v>112</v>
      </c>
      <c r="D52" s="15" t="s">
        <v>88</v>
      </c>
      <c r="E52" s="16">
        <v>2</v>
      </c>
      <c r="F52" s="36"/>
      <c r="G52" s="16">
        <f t="shared" si="0"/>
        <v>0</v>
      </c>
      <c r="H52" s="29" t="s">
        <v>113</v>
      </c>
      <c r="J52">
        <v>415</v>
      </c>
      <c r="K52"/>
    </row>
    <row r="53" spans="1:11" ht="60" customHeight="1" x14ac:dyDescent="0.25">
      <c r="A53" s="13">
        <v>30</v>
      </c>
      <c r="B53" s="14" t="s">
        <v>114</v>
      </c>
      <c r="C53" s="28" t="s">
        <v>115</v>
      </c>
      <c r="D53" s="15" t="s">
        <v>88</v>
      </c>
      <c r="E53" s="16">
        <v>2</v>
      </c>
      <c r="F53" s="36"/>
      <c r="G53" s="16">
        <f t="shared" si="0"/>
        <v>0</v>
      </c>
      <c r="H53" s="29" t="s">
        <v>116</v>
      </c>
      <c r="J53">
        <v>492</v>
      </c>
      <c r="K53"/>
    </row>
    <row r="54" spans="1:11" ht="60" customHeight="1" x14ac:dyDescent="0.25">
      <c r="A54" s="30">
        <v>31</v>
      </c>
      <c r="B54" s="31" t="s">
        <v>117</v>
      </c>
      <c r="C54" s="32" t="s">
        <v>118</v>
      </c>
      <c r="D54" s="33" t="s">
        <v>88</v>
      </c>
      <c r="E54" s="34">
        <v>4</v>
      </c>
      <c r="F54" s="36"/>
      <c r="G54" s="34">
        <f t="shared" si="0"/>
        <v>0</v>
      </c>
      <c r="H54" s="35" t="s">
        <v>119</v>
      </c>
      <c r="J54">
        <v>493</v>
      </c>
      <c r="K54"/>
    </row>
    <row r="55" spans="1:11" ht="30" customHeight="1" x14ac:dyDescent="0.25">
      <c r="A55" s="13">
        <v>32</v>
      </c>
      <c r="B55" s="14" t="s">
        <v>120</v>
      </c>
      <c r="C55" s="28" t="s">
        <v>121</v>
      </c>
      <c r="D55" s="15" t="s">
        <v>37</v>
      </c>
      <c r="E55" s="16">
        <v>4</v>
      </c>
      <c r="F55" s="36"/>
      <c r="G55" s="16">
        <f t="shared" si="0"/>
        <v>0</v>
      </c>
      <c r="H55" s="29" t="s">
        <v>122</v>
      </c>
      <c r="J55">
        <v>204</v>
      </c>
      <c r="K55"/>
    </row>
    <row r="56" spans="1:11" ht="30" customHeight="1" x14ac:dyDescent="0.25">
      <c r="A56" s="13">
        <v>33</v>
      </c>
      <c r="B56" s="14" t="s">
        <v>123</v>
      </c>
      <c r="C56" s="28" t="s">
        <v>124</v>
      </c>
      <c r="D56" s="15" t="s">
        <v>40</v>
      </c>
      <c r="E56" s="16">
        <v>1</v>
      </c>
      <c r="F56" s="36"/>
      <c r="G56" s="16">
        <f t="shared" si="0"/>
        <v>0</v>
      </c>
      <c r="H56" s="29" t="s">
        <v>122</v>
      </c>
      <c r="J56">
        <v>205</v>
      </c>
      <c r="K56"/>
    </row>
    <row r="57" spans="1:11" ht="30" customHeight="1" x14ac:dyDescent="0.25">
      <c r="A57" s="13">
        <v>34</v>
      </c>
      <c r="B57" s="14" t="s">
        <v>125</v>
      </c>
      <c r="C57" s="28" t="s">
        <v>126</v>
      </c>
      <c r="D57" s="15" t="s">
        <v>40</v>
      </c>
      <c r="E57" s="16">
        <v>1</v>
      </c>
      <c r="F57" s="36"/>
      <c r="G57" s="16">
        <f t="shared" si="0"/>
        <v>0</v>
      </c>
      <c r="H57" s="29" t="s">
        <v>127</v>
      </c>
      <c r="J57">
        <v>224</v>
      </c>
      <c r="K57"/>
    </row>
    <row r="58" spans="1:11" ht="30" customHeight="1" x14ac:dyDescent="0.25">
      <c r="A58" s="13">
        <v>35</v>
      </c>
      <c r="B58" s="14" t="s">
        <v>128</v>
      </c>
      <c r="C58" s="28" t="s">
        <v>129</v>
      </c>
      <c r="D58" s="15" t="s">
        <v>40</v>
      </c>
      <c r="E58" s="16">
        <v>1</v>
      </c>
      <c r="F58" s="36"/>
      <c r="G58" s="16">
        <f t="shared" si="0"/>
        <v>0</v>
      </c>
      <c r="H58" s="29" t="s">
        <v>127</v>
      </c>
      <c r="J58">
        <v>225</v>
      </c>
      <c r="K58"/>
    </row>
    <row r="59" spans="1:11" ht="45" customHeight="1" x14ac:dyDescent="0.25">
      <c r="A59" s="13">
        <v>36</v>
      </c>
      <c r="B59" s="14" t="s">
        <v>130</v>
      </c>
      <c r="C59" s="28" t="s">
        <v>131</v>
      </c>
      <c r="D59" s="15" t="s">
        <v>37</v>
      </c>
      <c r="E59" s="16">
        <v>4</v>
      </c>
      <c r="F59" s="36"/>
      <c r="G59" s="16">
        <f t="shared" si="0"/>
        <v>0</v>
      </c>
      <c r="H59" s="29" t="s">
        <v>89</v>
      </c>
      <c r="J59">
        <v>233</v>
      </c>
      <c r="K59"/>
    </row>
    <row r="60" spans="1:11" ht="45" customHeight="1" x14ac:dyDescent="0.25">
      <c r="A60" s="13">
        <v>37</v>
      </c>
      <c r="B60" s="14" t="s">
        <v>132</v>
      </c>
      <c r="C60" s="28" t="s">
        <v>133</v>
      </c>
      <c r="D60" s="15" t="s">
        <v>37</v>
      </c>
      <c r="E60" s="16">
        <v>4</v>
      </c>
      <c r="F60" s="36"/>
      <c r="G60" s="16">
        <f t="shared" si="0"/>
        <v>0</v>
      </c>
      <c r="H60" s="29" t="s">
        <v>89</v>
      </c>
      <c r="J60">
        <v>237</v>
      </c>
      <c r="K60"/>
    </row>
    <row r="61" spans="1:11" ht="45" customHeight="1" x14ac:dyDescent="0.25">
      <c r="A61" s="13">
        <v>38</v>
      </c>
      <c r="B61" s="14" t="s">
        <v>134</v>
      </c>
      <c r="C61" s="28" t="s">
        <v>135</v>
      </c>
      <c r="D61" s="15" t="s">
        <v>37</v>
      </c>
      <c r="E61" s="16">
        <v>1</v>
      </c>
      <c r="F61" s="36"/>
      <c r="G61" s="16">
        <f t="shared" si="0"/>
        <v>0</v>
      </c>
      <c r="H61" s="29" t="s">
        <v>136</v>
      </c>
      <c r="J61">
        <v>252</v>
      </c>
      <c r="K61"/>
    </row>
    <row r="62" spans="1:11" ht="45" customHeight="1" x14ac:dyDescent="0.25">
      <c r="A62" s="13">
        <v>39</v>
      </c>
      <c r="B62" s="14" t="s">
        <v>137</v>
      </c>
      <c r="C62" s="28" t="s">
        <v>138</v>
      </c>
      <c r="D62" s="15" t="s">
        <v>37</v>
      </c>
      <c r="E62" s="16">
        <v>1</v>
      </c>
      <c r="F62" s="36"/>
      <c r="G62" s="16">
        <f t="shared" si="0"/>
        <v>0</v>
      </c>
      <c r="H62" s="29" t="s">
        <v>136</v>
      </c>
      <c r="J62">
        <v>253</v>
      </c>
      <c r="K62"/>
    </row>
    <row r="63" spans="1:11" ht="105" customHeight="1" x14ac:dyDescent="0.25">
      <c r="A63" s="13">
        <v>40</v>
      </c>
      <c r="B63" s="14" t="s">
        <v>139</v>
      </c>
      <c r="C63" s="28" t="s">
        <v>140</v>
      </c>
      <c r="D63" s="15" t="s">
        <v>40</v>
      </c>
      <c r="E63" s="16">
        <v>1</v>
      </c>
      <c r="F63" s="36"/>
      <c r="G63" s="16">
        <f t="shared" si="0"/>
        <v>0</v>
      </c>
      <c r="H63" s="29" t="s">
        <v>141</v>
      </c>
      <c r="J63">
        <v>303</v>
      </c>
      <c r="K63"/>
    </row>
    <row r="64" spans="1:11" ht="45" customHeight="1" x14ac:dyDescent="0.25">
      <c r="A64" s="13">
        <v>41</v>
      </c>
      <c r="B64" s="14" t="s">
        <v>142</v>
      </c>
      <c r="C64" s="28" t="s">
        <v>143</v>
      </c>
      <c r="D64" s="15" t="s">
        <v>40</v>
      </c>
      <c r="E64" s="16">
        <v>1</v>
      </c>
      <c r="F64" s="36"/>
      <c r="G64" s="16">
        <f t="shared" si="0"/>
        <v>0</v>
      </c>
      <c r="H64" s="29" t="s">
        <v>144</v>
      </c>
      <c r="J64">
        <v>375</v>
      </c>
      <c r="K64"/>
    </row>
    <row r="65" spans="1:11" ht="30" customHeight="1" x14ac:dyDescent="0.25">
      <c r="A65" s="13">
        <v>42</v>
      </c>
      <c r="B65" s="14" t="s">
        <v>145</v>
      </c>
      <c r="C65" s="28" t="s">
        <v>146</v>
      </c>
      <c r="D65" s="15" t="s">
        <v>40</v>
      </c>
      <c r="E65" s="16">
        <v>1</v>
      </c>
      <c r="F65" s="36"/>
      <c r="G65" s="16">
        <f t="shared" si="0"/>
        <v>0</v>
      </c>
      <c r="H65" s="29" t="s">
        <v>89</v>
      </c>
      <c r="J65">
        <v>517</v>
      </c>
      <c r="K65"/>
    </row>
    <row r="66" spans="1:11" ht="45" customHeight="1" x14ac:dyDescent="0.25">
      <c r="A66" s="13">
        <v>43</v>
      </c>
      <c r="B66" s="14" t="s">
        <v>147</v>
      </c>
      <c r="C66" s="28" t="s">
        <v>148</v>
      </c>
      <c r="D66" s="15" t="s">
        <v>88</v>
      </c>
      <c r="E66" s="16">
        <v>16</v>
      </c>
      <c r="F66" s="36"/>
      <c r="G66" s="16">
        <f t="shared" si="0"/>
        <v>0</v>
      </c>
      <c r="H66" s="29" t="s">
        <v>89</v>
      </c>
      <c r="J66">
        <v>291</v>
      </c>
      <c r="K66"/>
    </row>
    <row r="67" spans="1:11" ht="30" customHeight="1" x14ac:dyDescent="0.25">
      <c r="A67" s="13">
        <v>44</v>
      </c>
      <c r="B67" s="14" t="s">
        <v>149</v>
      </c>
      <c r="C67" s="28" t="s">
        <v>150</v>
      </c>
      <c r="D67" s="15" t="s">
        <v>20</v>
      </c>
      <c r="E67" s="16">
        <v>1</v>
      </c>
      <c r="F67" s="36"/>
      <c r="G67" s="16">
        <f t="shared" si="0"/>
        <v>0</v>
      </c>
      <c r="H67" s="29" t="s">
        <v>151</v>
      </c>
      <c r="J67">
        <v>309</v>
      </c>
      <c r="K67"/>
    </row>
    <row r="68" spans="1:11" ht="27" customHeight="1" x14ac:dyDescent="0.25">
      <c r="A68" s="39" t="s">
        <v>152</v>
      </c>
      <c r="B68" s="40"/>
      <c r="C68" s="40"/>
      <c r="D68" s="40"/>
      <c r="E68" s="40"/>
      <c r="F68" s="40"/>
      <c r="G68" s="27">
        <f>ROUND(0+G50+G54, 2)</f>
        <v>0</v>
      </c>
      <c r="H68" s="23"/>
      <c r="K68"/>
    </row>
    <row r="69" spans="1:11" ht="27" customHeight="1" x14ac:dyDescent="0.25">
      <c r="A69" s="64" t="s">
        <v>153</v>
      </c>
      <c r="B69" s="65"/>
      <c r="C69" s="65"/>
      <c r="D69" s="65"/>
      <c r="E69" s="65"/>
      <c r="F69" s="65"/>
      <c r="G69" s="12">
        <f>ROUND(0+G24+G25+G26+G27+G28+G29+G30+G31+G32+G33+G34+G35+G36+G37+G38+G39+G40+G41+G42+G43+G44+G45+G46+G47+G48+G49+G51+G52+G53+G55+G56+G57+G58+G59+G60+G61+G62+G63+G64+G65+G66+G67, 2)</f>
        <v>0</v>
      </c>
      <c r="K69"/>
    </row>
    <row r="70" spans="1:11" ht="27" customHeight="1" x14ac:dyDescent="0.25">
      <c r="A70" s="64" t="s">
        <v>154</v>
      </c>
      <c r="B70" s="65"/>
      <c r="C70" s="65"/>
      <c r="D70" s="65"/>
      <c r="E70" s="65"/>
      <c r="F70" s="65"/>
      <c r="G70" s="12">
        <f>G68+G69</f>
        <v>0</v>
      </c>
      <c r="K70"/>
    </row>
    <row r="71" spans="1:11" ht="27" customHeight="1" x14ac:dyDescent="0.25">
      <c r="A71" s="63" t="s">
        <v>155</v>
      </c>
      <c r="B71" s="63"/>
      <c r="C71" s="63"/>
      <c r="D71" s="63"/>
      <c r="E71" s="63"/>
      <c r="F71" s="63"/>
      <c r="G71" s="63"/>
      <c r="H71" s="63"/>
      <c r="K71"/>
    </row>
    <row r="72" spans="1:11" ht="27" customHeight="1" x14ac:dyDescent="0.25">
      <c r="A72" s="62" t="s">
        <v>156</v>
      </c>
      <c r="B72" s="62"/>
      <c r="C72" s="62"/>
      <c r="D72" s="62"/>
      <c r="E72" s="62"/>
      <c r="F72" s="62"/>
      <c r="G72" s="62"/>
      <c r="H72" s="62"/>
      <c r="K72"/>
    </row>
    <row r="73" spans="1:11" ht="15.75" customHeight="1" x14ac:dyDescent="0.25">
      <c r="A73" s="24"/>
      <c r="B73" s="37" t="s">
        <v>157</v>
      </c>
      <c r="C73" s="37"/>
      <c r="D73" s="37"/>
      <c r="E73" s="37"/>
      <c r="F73" s="38"/>
      <c r="K73"/>
    </row>
    <row r="74" spans="1:11" ht="45" customHeight="1" x14ac:dyDescent="0.25">
      <c r="A74" s="25" t="s">
        <v>158</v>
      </c>
      <c r="B74" s="104" t="s">
        <v>159</v>
      </c>
      <c r="C74" s="104"/>
      <c r="D74" s="104"/>
      <c r="E74" s="104"/>
      <c r="F74" s="105"/>
      <c r="K74"/>
    </row>
    <row r="75" spans="1:11" ht="60" customHeight="1" x14ac:dyDescent="0.25">
      <c r="A75" s="25" t="s">
        <v>160</v>
      </c>
      <c r="B75" s="104" t="s">
        <v>161</v>
      </c>
      <c r="C75" s="104"/>
      <c r="D75" s="104"/>
      <c r="E75" s="104"/>
      <c r="F75" s="105"/>
      <c r="K75"/>
    </row>
    <row r="76" spans="1:11" ht="45" customHeight="1" x14ac:dyDescent="0.25">
      <c r="A76" s="25" t="s">
        <v>162</v>
      </c>
      <c r="B76" s="104" t="s">
        <v>163</v>
      </c>
      <c r="C76" s="104"/>
      <c r="D76" s="104"/>
      <c r="E76" s="104"/>
      <c r="F76" s="105"/>
      <c r="K76"/>
    </row>
    <row r="77" spans="1:11" ht="75" customHeight="1" x14ac:dyDescent="0.25">
      <c r="A77" s="25" t="s">
        <v>164</v>
      </c>
      <c r="B77" s="104" t="s">
        <v>165</v>
      </c>
      <c r="C77" s="104"/>
      <c r="D77" s="104"/>
      <c r="E77" s="104"/>
      <c r="F77" s="105"/>
      <c r="K77"/>
    </row>
    <row r="78" spans="1:11" ht="120" customHeight="1" x14ac:dyDescent="0.25">
      <c r="A78" s="25" t="s">
        <v>166</v>
      </c>
      <c r="B78" s="104" t="s">
        <v>167</v>
      </c>
      <c r="C78" s="104"/>
      <c r="D78" s="104"/>
      <c r="E78" s="104"/>
      <c r="F78" s="105"/>
      <c r="K78"/>
    </row>
    <row r="79" spans="1:11" x14ac:dyDescent="0.25">
      <c r="A79" s="3"/>
      <c r="B79" s="26"/>
      <c r="C79" s="26"/>
      <c r="D79" s="26"/>
      <c r="E79" s="26"/>
      <c r="F79" s="26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</sheetData>
  <sheetProtection password="EB95" sheet="1"/>
  <mergeCells count="42">
    <mergeCell ref="B74:F74"/>
    <mergeCell ref="B75:F75"/>
    <mergeCell ref="B76:F76"/>
    <mergeCell ref="B77:F77"/>
    <mergeCell ref="B78:F78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3:F73"/>
    <mergeCell ref="A68:F68"/>
    <mergeCell ref="D17:G17"/>
    <mergeCell ref="A19:C21"/>
    <mergeCell ref="D20:G20"/>
    <mergeCell ref="D21:G21"/>
    <mergeCell ref="A17:C17"/>
    <mergeCell ref="A18:C18"/>
    <mergeCell ref="D18:G18"/>
    <mergeCell ref="D19:G19"/>
    <mergeCell ref="A72:H72"/>
    <mergeCell ref="A71:H71"/>
    <mergeCell ref="A69:F69"/>
    <mergeCell ref="A70:F7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2025-05-06T10:58:05Z</dcterms:modified>
  <cp:category/>
</cp:coreProperties>
</file>