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87g SPA\"/>
    </mc:Choice>
  </mc:AlternateContent>
  <xr:revisionPtr revIDLastSave="0" documentId="8_{CC796EEC-DC1A-4C36-8D56-95BF840604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1" l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78" i="1" s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9" i="1" l="1"/>
  <c r="G80" i="1" s="1"/>
</calcChain>
</file>

<file path=xl/sharedStrings.xml><?xml version="1.0" encoding="utf-8"?>
<sst xmlns="http://schemas.openxmlformats.org/spreadsheetml/2006/main" count="263" uniqueCount="211">
  <si>
    <t>Oprava volného bytu č. 12, Svornosti 49</t>
  </si>
  <si>
    <t>VZ č. 87/2025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</si>
  <si>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</si>
  <si>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</si>
  <si>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</si>
  <si>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</si>
  <si>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</si>
  <si>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</si>
  <si>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 Ostrava-Moravská Ostrava</t>
  </si>
  <si>
    <t>700 30 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</si>
  <si>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</si>
  <si>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</si>
  <si>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</si>
  <si>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</si>
  <si>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</si>
  <si>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</si>
  <si>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</si>
  <si>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Svornosti 49/2286</t>
  </si>
  <si>
    <t>Číslo bytu</t>
  </si>
  <si>
    <t>Velikost bytu</t>
  </si>
  <si>
    <t>1+3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</si>
  <si>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</si>
  <si>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</si>
  <si>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</si>
  <si>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</si>
  <si>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</si>
  <si>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</si>
  <si>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</si>
  <si>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</si>
  <si>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</si>
  <si>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</si>
  <si>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</si>
  <si>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</si>
  <si>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</si>
  <si>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</si>
  <si>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</si>
  <si>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</si>
  <si>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1.15</t>
  </si>
  <si>
    <t>revize elektroinstalace a elektrických spotřebičů bytu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</si>
  <si>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</si>
  <si>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</si>
  <si>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Zasekání kabelů el.instalace pod novou podlahu a omítky, vč.stropů - KU, PŘ, OP, LO, DP, stropní svítidla přemístit doprostřed pokojů, světla dle výběru objednatele, vč.odběrného místa, vypínače v KU v rámečku (2x2ks pod KU-linkou), zásuvky min.TANGA, pračka, myčka, výměna domácího telefonu. Demontáž zásuvky STA v OP, včetně nefunkčních zásuvek v celém bytě.</t>
  </si>
  <si>
    <t>3.39</t>
  </si>
  <si>
    <t>výměna kuchyňské linky atypický rozměr, viz poznámka</t>
  </si>
  <si>
    <t>Rohová 250/160 cm, tloušťka lamina min. 18mm, dekor dřevo, ve spodní části 4x šuplík s kolejničkami, ABS hrany 2mm, včetně skříněk pro vestavné spotřebiče a vysunovací digestoř, zavírače zásuvek a dvířek s měkkým dorazem (měkký doraz při otevírání i při zavírání), spodní skříňky osadit na nožkách s krycí lištou, jeden vysunovací díl v místě pro umístění myčky, masívní tyčové úchytky, viz samostatná příloha</t>
  </si>
  <si>
    <t>3.49</t>
  </si>
  <si>
    <t>výměna spižní skříně včetně polic</t>
  </si>
  <si>
    <t>Samostatná skříň š.60/50cm,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objednatel, ve styku s okenní stěnou udělat otvor pro použití uzavíratelné větrací mřížky</t>
  </si>
  <si>
    <t>3.52</t>
  </si>
  <si>
    <t>výměna vstupních vchodových protipožárních dveří 80 cm, tř. EI 30, DP3, dekor dřevo včetně kukátka</t>
  </si>
  <si>
    <t>80/L</t>
  </si>
  <si>
    <t>3.56</t>
  </si>
  <si>
    <t>výměna vnitřních dveří – plné 80 cm</t>
  </si>
  <si>
    <t>DP (80/P, levý pokoj s balkonem), LO (80/L, pravý pokoj), povrchová úprava CPL laminát, dle výběru objednatele</t>
  </si>
  <si>
    <t>3.69</t>
  </si>
  <si>
    <t>výměna dveřního prahu – délka 80 cm</t>
  </si>
  <si>
    <t>OP, LO, DP, vstupní = dubový, lakované</t>
  </si>
  <si>
    <t>3.78</t>
  </si>
  <si>
    <t>výměna přechodových lišt – délka 70 cm</t>
  </si>
  <si>
    <t>KOU, WC</t>
  </si>
  <si>
    <t>3.82</t>
  </si>
  <si>
    <t>výměna dveřního kování</t>
  </si>
  <si>
    <t>KOU, WC, OP, LO, DP - rozetové kování (kov, nerez, mat, KOU+WC = WC zámek, OP+LO+DP = dozický klíč)</t>
  </si>
  <si>
    <t>3.83</t>
  </si>
  <si>
    <t>výměna zámku u dveří</t>
  </si>
  <si>
    <t>KOU, WC, OP, LO, DP, vstupní</t>
  </si>
  <si>
    <t>3.86</t>
  </si>
  <si>
    <t>výměna zárubně ocelové pro dveře – šířky 80 cm</t>
  </si>
  <si>
    <t>OP (80/L, prostřední pokoj), DP (80/P, levý pokoj s balkonem), LO (80/L, pravý pokoj)</t>
  </si>
  <si>
    <t>3.89</t>
  </si>
  <si>
    <t>výměna zárubně ocelové pro vstupní vchodové dveře – šířky 80 cm</t>
  </si>
  <si>
    <t>80/L, protipožární</t>
  </si>
  <si>
    <t>3.118</t>
  </si>
  <si>
    <t>výměna větracích mřížek</t>
  </si>
  <si>
    <t>KOU, WC, 1xspíž spodní - všechny uzavíratelné</t>
  </si>
  <si>
    <t>3.132</t>
  </si>
  <si>
    <t>výměna vestavné skříně - šíře nad 200 cm, s plynulým dotahem pro horní vedení, viz poznámka</t>
  </si>
  <si>
    <t>PŘ, dvoudílná, posuvné dveře, část šatní, část policová, š=2,20m, v=2,65m, h=0,60m, tloušťka lamina min. 18mm, včetně olištování, omezovače dveří, tlumení při dovírání pro horní vodící kolejnici (např. Sevroll), dekor odsouhlasí objednatel</t>
  </si>
  <si>
    <t>3.144</t>
  </si>
  <si>
    <t>demontáž a likvidace dřevěných zárubní</t>
  </si>
  <si>
    <t>z PŘ do KU</t>
  </si>
  <si>
    <t>3.162</t>
  </si>
  <si>
    <t>dodávka a montáž digestoře recirkulační</t>
  </si>
  <si>
    <t>nerez, výsuvná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</si>
  <si>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</si>
  <si>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</si>
  <si>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</si>
  <si>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</si>
  <si>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</si>
  <si>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včetně 2ks pečících plechů, dle VOP</t>
  </si>
  <si>
    <t>3.207</t>
  </si>
  <si>
    <t>Výměna rohové dřezové desky, včetně desky mezi vrchním a spodním dílem kuchyňské linky (místo obkladu), atypický rozměr, vč. ukončovacích lišt - viz poznámka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</si>
  <si>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</si>
  <si>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3.212</t>
  </si>
  <si>
    <t>výměna vnitřních dveří – prosklené 3/3 sklo svislý pruh, 80 cm</t>
  </si>
  <si>
    <t>OP (80/P, prostřední pokoj), povrchová úprava CPL laminát, dle výběru objednatele</t>
  </si>
  <si>
    <t>4.1</t>
  </si>
  <si>
    <t>stržení původního PVC</t>
  </si>
  <si>
    <t>m2</t>
  </si>
  <si>
    <t>PŘ, KU, KOU, WC</t>
  </si>
  <si>
    <t>4.2</t>
  </si>
  <si>
    <t>úprava podkladu – nivelace vč. penetrace</t>
  </si>
  <si>
    <t>PŘ, KU, nivelace tl. do 10 mm</t>
  </si>
  <si>
    <t>4.4</t>
  </si>
  <si>
    <t>položení PVC – vyšší zátěž, celoplošně podlepit</t>
  </si>
  <si>
    <t>OP, LO, DP, PŘ, KU - dekor dřevo, nášlapná vrstva min. 0,7 mm, odsouhlasí objednatel</t>
  </si>
  <si>
    <t>4.6</t>
  </si>
  <si>
    <t>montáž obvodové soklové plastové lišty včetně doplňků</t>
  </si>
  <si>
    <t>bm</t>
  </si>
  <si>
    <t>OP, LO, DP, PŘ, KU = barva dle dekoru PVC, plastové soklové lišty s komponenty</t>
  </si>
  <si>
    <t>4.7</t>
  </si>
  <si>
    <t>odstranění parketové podlahy</t>
  </si>
  <si>
    <t>OP, LO, DP, odstranění vč.podkladních vrstev</t>
  </si>
  <si>
    <t>4.10</t>
  </si>
  <si>
    <t>úprava podkladového násypu, srovnání a doplnění do tl. 30 mm</t>
  </si>
  <si>
    <t>OP, LO, DP, vyrovnávací podsyp (např.Liapor), doplnění a dorovnání do tl. 30 mm</t>
  </si>
  <si>
    <t>4.11</t>
  </si>
  <si>
    <t xml:space="preserve">položení 2 vrstev OSB desek včetně parozábrany- separační folie </t>
  </si>
  <si>
    <t>OP, LO, DP, (např. 1xOSB, 1xDurelis), min. tl. 2x15 mm, lepení spojů a sešroubování, položení vč.dilatačního pásku okolo stěn, vč.spoj. prostředků</t>
  </si>
  <si>
    <t>4.12</t>
  </si>
  <si>
    <t>zhotovení rastru</t>
  </si>
  <si>
    <t>OP, LO, DP</t>
  </si>
  <si>
    <t>5.1</t>
  </si>
  <si>
    <t>provedení štukových omítek, vč. vyrovnání podkladu, 2x penetrace, použití lepidla, perlinky s doplňky, rohovníků, okolo špalet oken a dveří</t>
  </si>
  <si>
    <t>celý byt, úpravy podkladu, penetrace, perlinky, lepidla, rohovníků, srovnání špalet kolem konstrukčních otvorů a za ÚT, rohy s perlinkou okolo oken</t>
  </si>
  <si>
    <t>5.3</t>
  </si>
  <si>
    <t>stržení tapet</t>
  </si>
  <si>
    <t>PŘ</t>
  </si>
  <si>
    <t>5.4</t>
  </si>
  <si>
    <t>škrábání stěn,stropů</t>
  </si>
  <si>
    <t>celý byt</t>
  </si>
  <si>
    <t>5.6</t>
  </si>
  <si>
    <t>malba dvojnásobná bílá</t>
  </si>
  <si>
    <t>celý byt, otěruvzdorná, včetně výmalby okolo vstupních bytových zárubní ve SP (po výměně zárubní)</t>
  </si>
  <si>
    <t>5.9</t>
  </si>
  <si>
    <t>zazdívka otvoru ve zdivu tl. do 300 mm v ploše do 0,2 m2, vč. začištění</t>
  </si>
  <si>
    <t>KU - vrchní větrací otvor v demontované spižní skříni</t>
  </si>
  <si>
    <t>5.11</t>
  </si>
  <si>
    <t>vyzdění příčky - viz poznámka</t>
  </si>
  <si>
    <t>vybourání oblouku a dozdění vzniklého otvoru z KU do LO</t>
  </si>
  <si>
    <t>6.14</t>
  </si>
  <si>
    <t>vybourání dlažby</t>
  </si>
  <si>
    <t>6.15</t>
  </si>
  <si>
    <t>vybourání soklíku</t>
  </si>
  <si>
    <t>PŘ, KU, keramický, u podlahy</t>
  </si>
  <si>
    <t>7.11</t>
  </si>
  <si>
    <t>nátěr radiátorů</t>
  </si>
  <si>
    <t>Před nátěrem odstranit původní nátěr, KU (12ks článků), OP (18ks článků), LO (16ks článků), DP (10ks článků), KOU (stoupačky) = barva bílá, syntetika</t>
  </si>
  <si>
    <t>7.12</t>
  </si>
  <si>
    <t>nátěr rozvodů ÚT</t>
  </si>
  <si>
    <t>soubor</t>
  </si>
  <si>
    <t>barva bílá, syntetika</t>
  </si>
  <si>
    <t>7.15</t>
  </si>
  <si>
    <t>nátěr zárubní – šířka 70 cm</t>
  </si>
  <si>
    <t>KOU, WC = barva bílá, syntetika</t>
  </si>
  <si>
    <t>7.16</t>
  </si>
  <si>
    <t>nátěr zárubní – šířka 80 cm</t>
  </si>
  <si>
    <t>OP, LO, DP = barva bílá, syntetika, 
vstupní = barva hnědá, syntetika</t>
  </si>
  <si>
    <t>8.35</t>
  </si>
  <si>
    <t>úprava kolem prostupu stoupacího potrubí ÚT</t>
  </si>
  <si>
    <t>Dodání plastových dělených krytek na potrubí ÚT = 6ks (KU-2x, LO-2x, DP-2x)</t>
  </si>
  <si>
    <t>9.1</t>
  </si>
  <si>
    <t>opravy a seřízení plastových oken, viz poznámka</t>
  </si>
  <si>
    <t>KU, OP (dvoukřídlé okno), LO (trojkřídlé okno), DP (dvoukřídlé balkonové dveře)</t>
  </si>
  <si>
    <t>9.5</t>
  </si>
  <si>
    <t>výměna zámku poštovní schránky</t>
  </si>
  <si>
    <t>9.7</t>
  </si>
  <si>
    <t>výměna petlice sklepního boxu</t>
  </si>
  <si>
    <t>petlice, včetně visacího zámku</t>
  </si>
  <si>
    <t>9.9</t>
  </si>
  <si>
    <t>oprava dveří sklepního boxu</t>
  </si>
  <si>
    <t>oprava laťových dveří, včetně rámu na uchycení petlice</t>
  </si>
  <si>
    <t>9.14</t>
  </si>
  <si>
    <t>výroba klíčů pro zámkovou vložku</t>
  </si>
  <si>
    <t>2xdům, 2xlevý sklep</t>
  </si>
  <si>
    <t>9.16</t>
  </si>
  <si>
    <t>výměna cylindrické zámkové vložky</t>
  </si>
  <si>
    <t xml:space="preserve">vstupní dveře - bezpečnostní </t>
  </si>
  <si>
    <t>9.17</t>
  </si>
  <si>
    <t>výměna kování k zámkové vložce, viz poznámka</t>
  </si>
  <si>
    <t>9.24</t>
  </si>
  <si>
    <t>demontáž bytových doplňků, viz poznámka</t>
  </si>
  <si>
    <t>KU = bodovky, garnýž, DP = háky, 2xsvětla na stěně, PŘ = garnýž</t>
  </si>
  <si>
    <t>9.34</t>
  </si>
  <si>
    <t>výměna bytového jádra T 06 BTS, VPOS, G57, dle přiložené PD a rozpočtu</t>
  </si>
  <si>
    <t>typ G57</t>
  </si>
  <si>
    <t>9.38</t>
  </si>
  <si>
    <t>dodání dorazů dveří viz poznámka</t>
  </si>
  <si>
    <t>Dodání transparentních silikonových dorazů ke dveřím v DP, LO</t>
  </si>
  <si>
    <t>11.28</t>
  </si>
  <si>
    <t>umytí oken plastových, včetně rámu a parapetu, viz poznámka</t>
  </si>
  <si>
    <t>celý byt, včetně balkonových dveří</t>
  </si>
  <si>
    <t>11.33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</si>
  <si>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</si>
  <si>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</si>
  <si>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</si>
  <si>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</si>
  <si>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</si>
  <si>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</si>
  <si>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</si>
  <si>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</si>
  <si>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</si>
  <si>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</si>
  <si>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</si>
  <si>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</si>
  <si>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</si>
  <si>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</si>
  <si>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</si>
  <si>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</si>
  <si>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</si>
  <si>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7.5.2025 16:04:59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</si>
</sst>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2"/>
  <sheetViews>
    <sheetView showGridLines="0" tabSelected="1" topLeftCell="A73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2190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210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54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12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15</v>
      </c>
      <c r="K25"/>
    </row>
    <row r="26" spans="1:11" ht="21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23</v>
      </c>
      <c r="K26"/>
    </row>
    <row r="27" spans="1:11" ht="24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80</v>
      </c>
      <c r="K27"/>
    </row>
    <row r="28" spans="1:11" ht="27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90</v>
      </c>
      <c r="K28"/>
    </row>
    <row r="29" spans="1:11" ht="6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 t="s">
        <v>50</v>
      </c>
      <c r="J29">
        <v>93</v>
      </c>
      <c r="K29"/>
    </row>
    <row r="30" spans="1:11" ht="90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2</v>
      </c>
      <c r="F30" s="36"/>
      <c r="G30" s="16">
        <f t="shared" si="0"/>
        <v>0</v>
      </c>
      <c r="H30" s="29" t="s">
        <v>53</v>
      </c>
      <c r="J30">
        <v>97</v>
      </c>
      <c r="K30"/>
    </row>
    <row r="31" spans="1:11" ht="45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4</v>
      </c>
      <c r="F31" s="36"/>
      <c r="G31" s="16">
        <f t="shared" si="0"/>
        <v>0</v>
      </c>
      <c r="H31" s="29" t="s">
        <v>56</v>
      </c>
      <c r="J31">
        <v>110</v>
      </c>
      <c r="K31"/>
    </row>
    <row r="32" spans="1:11" ht="30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2</v>
      </c>
      <c r="F32" s="36"/>
      <c r="G32" s="16">
        <f t="shared" si="0"/>
        <v>0</v>
      </c>
      <c r="H32" s="29" t="s">
        <v>59</v>
      </c>
      <c r="J32">
        <v>119</v>
      </c>
      <c r="K32"/>
    </row>
    <row r="33" spans="1:11" ht="75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5</v>
      </c>
      <c r="F33" s="36"/>
      <c r="G33" s="16">
        <f t="shared" si="0"/>
        <v>0</v>
      </c>
      <c r="H33" s="29" t="s">
        <v>62</v>
      </c>
      <c r="J33">
        <v>123</v>
      </c>
      <c r="K33"/>
    </row>
    <row r="34" spans="1:11" ht="30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6</v>
      </c>
      <c r="F34" s="36"/>
      <c r="G34" s="16">
        <f t="shared" si="0"/>
        <v>0</v>
      </c>
      <c r="H34" s="29" t="s">
        <v>65</v>
      </c>
      <c r="J34">
        <v>124</v>
      </c>
      <c r="K34"/>
    </row>
    <row r="35" spans="1:11" ht="75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3</v>
      </c>
      <c r="F35" s="36"/>
      <c r="G35" s="16">
        <f t="shared" si="0"/>
        <v>0</v>
      </c>
      <c r="H35" s="29" t="s">
        <v>68</v>
      </c>
      <c r="J35">
        <v>127</v>
      </c>
      <c r="K35"/>
    </row>
    <row r="36" spans="1:11" ht="45" customHeight="1" x14ac:dyDescent="0.25">
      <c r="A36" s="13">
        <v>13</v>
      </c>
      <c r="B36" s="14" t="s">
        <v>69</v>
      </c>
      <c r="C36" s="28" t="s">
        <v>70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71</v>
      </c>
      <c r="J36">
        <v>130</v>
      </c>
      <c r="K36"/>
    </row>
    <row r="37" spans="1:11" ht="45" customHeight="1" x14ac:dyDescent="0.25">
      <c r="A37" s="13">
        <v>14</v>
      </c>
      <c r="B37" s="14" t="s">
        <v>72</v>
      </c>
      <c r="C37" s="28" t="s">
        <v>73</v>
      </c>
      <c r="D37" s="15" t="s">
        <v>35</v>
      </c>
      <c r="E37" s="16">
        <v>3</v>
      </c>
      <c r="F37" s="36"/>
      <c r="G37" s="16">
        <f t="shared" si="0"/>
        <v>0</v>
      </c>
      <c r="H37" s="29" t="s">
        <v>74</v>
      </c>
      <c r="J37">
        <v>305</v>
      </c>
      <c r="K37"/>
    </row>
    <row r="38" spans="1:11" ht="150" customHeight="1" x14ac:dyDescent="0.25">
      <c r="A38" s="13">
        <v>15</v>
      </c>
      <c r="B38" s="14" t="s">
        <v>75</v>
      </c>
      <c r="C38" s="28" t="s">
        <v>76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77</v>
      </c>
      <c r="J38">
        <v>325</v>
      </c>
      <c r="K38"/>
    </row>
    <row r="39" spans="1:11" ht="30" customHeight="1" x14ac:dyDescent="0.25">
      <c r="A39" s="13">
        <v>16</v>
      </c>
      <c r="B39" s="14" t="s">
        <v>78</v>
      </c>
      <c r="C39" s="28" t="s">
        <v>79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80</v>
      </c>
      <c r="J39">
        <v>360</v>
      </c>
      <c r="K39"/>
    </row>
    <row r="40" spans="1:11" ht="30" customHeight="1" x14ac:dyDescent="0.25">
      <c r="A40" s="30">
        <v>17</v>
      </c>
      <c r="B40" s="31" t="s">
        <v>81</v>
      </c>
      <c r="C40" s="32" t="s">
        <v>82</v>
      </c>
      <c r="D40" s="33" t="s">
        <v>35</v>
      </c>
      <c r="E40" s="34">
        <v>1</v>
      </c>
      <c r="F40" s="36"/>
      <c r="G40" s="34">
        <f t="shared" si="0"/>
        <v>0</v>
      </c>
      <c r="H40" s="35" t="s">
        <v>83</v>
      </c>
      <c r="J40">
        <v>397</v>
      </c>
      <c r="K40"/>
    </row>
    <row r="41" spans="1:11" ht="90" customHeight="1" x14ac:dyDescent="0.25">
      <c r="A41" s="13">
        <v>18</v>
      </c>
      <c r="B41" s="14" t="s">
        <v>84</v>
      </c>
      <c r="C41" s="28" t="s">
        <v>85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86</v>
      </c>
      <c r="J41">
        <v>497</v>
      </c>
      <c r="K41"/>
    </row>
    <row r="42" spans="1:11" ht="60" customHeight="1" x14ac:dyDescent="0.25">
      <c r="A42" s="13">
        <v>19</v>
      </c>
      <c r="B42" s="14" t="s">
        <v>87</v>
      </c>
      <c r="C42" s="28" t="s">
        <v>88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89</v>
      </c>
      <c r="J42">
        <v>498</v>
      </c>
      <c r="K42"/>
    </row>
    <row r="43" spans="1:11" ht="150" customHeight="1" x14ac:dyDescent="0.25">
      <c r="A43" s="13">
        <v>20</v>
      </c>
      <c r="B43" s="14" t="s">
        <v>90</v>
      </c>
      <c r="C43" s="28" t="s">
        <v>91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92</v>
      </c>
      <c r="J43">
        <v>511</v>
      </c>
      <c r="K43"/>
    </row>
    <row r="44" spans="1:11" ht="60" customHeight="1" x14ac:dyDescent="0.25">
      <c r="A44" s="13">
        <v>21</v>
      </c>
      <c r="B44" s="14" t="s">
        <v>93</v>
      </c>
      <c r="C44" s="28" t="s">
        <v>94</v>
      </c>
      <c r="D44" s="15" t="s">
        <v>35</v>
      </c>
      <c r="E44" s="16">
        <v>1</v>
      </c>
      <c r="F44" s="36"/>
      <c r="G44" s="16">
        <f t="shared" si="0"/>
        <v>0</v>
      </c>
      <c r="H44" s="29" t="s">
        <v>95</v>
      </c>
      <c r="J44">
        <v>525</v>
      </c>
      <c r="K44"/>
    </row>
    <row r="45" spans="1:11" ht="30" customHeight="1" x14ac:dyDescent="0.25">
      <c r="A45" s="13">
        <v>22</v>
      </c>
      <c r="B45" s="14" t="s">
        <v>96</v>
      </c>
      <c r="C45" s="28" t="s">
        <v>97</v>
      </c>
      <c r="D45" s="15" t="s">
        <v>98</v>
      </c>
      <c r="E45" s="16">
        <v>20</v>
      </c>
      <c r="F45" s="36"/>
      <c r="G45" s="16">
        <f t="shared" si="0"/>
        <v>0</v>
      </c>
      <c r="H45" s="29" t="s">
        <v>99</v>
      </c>
      <c r="J45">
        <v>148</v>
      </c>
      <c r="K45"/>
    </row>
    <row r="46" spans="1:11" ht="30" customHeight="1" x14ac:dyDescent="0.25">
      <c r="A46" s="13">
        <v>23</v>
      </c>
      <c r="B46" s="14" t="s">
        <v>100</v>
      </c>
      <c r="C46" s="28" t="s">
        <v>101</v>
      </c>
      <c r="D46" s="15" t="s">
        <v>98</v>
      </c>
      <c r="E46" s="16">
        <v>16</v>
      </c>
      <c r="F46" s="36"/>
      <c r="G46" s="16">
        <f t="shared" si="0"/>
        <v>0</v>
      </c>
      <c r="H46" s="29" t="s">
        <v>102</v>
      </c>
      <c r="J46">
        <v>149</v>
      </c>
      <c r="K46"/>
    </row>
    <row r="47" spans="1:11" ht="60" customHeight="1" x14ac:dyDescent="0.25">
      <c r="A47" s="13">
        <v>24</v>
      </c>
      <c r="B47" s="14" t="s">
        <v>103</v>
      </c>
      <c r="C47" s="28" t="s">
        <v>104</v>
      </c>
      <c r="D47" s="15" t="s">
        <v>98</v>
      </c>
      <c r="E47" s="16">
        <v>52</v>
      </c>
      <c r="F47" s="36"/>
      <c r="G47" s="16">
        <f t="shared" si="0"/>
        <v>0</v>
      </c>
      <c r="H47" s="29" t="s">
        <v>105</v>
      </c>
      <c r="J47">
        <v>151</v>
      </c>
      <c r="K47"/>
    </row>
    <row r="48" spans="1:11" ht="60" customHeight="1" x14ac:dyDescent="0.25">
      <c r="A48" s="13">
        <v>25</v>
      </c>
      <c r="B48" s="14" t="s">
        <v>106</v>
      </c>
      <c r="C48" s="28" t="s">
        <v>107</v>
      </c>
      <c r="D48" s="15" t="s">
        <v>108</v>
      </c>
      <c r="E48" s="16">
        <v>66</v>
      </c>
      <c r="F48" s="36"/>
      <c r="G48" s="16">
        <f t="shared" si="0"/>
        <v>0</v>
      </c>
      <c r="H48" s="29" t="s">
        <v>109</v>
      </c>
      <c r="J48">
        <v>153</v>
      </c>
      <c r="K48"/>
    </row>
    <row r="49" spans="1:11" ht="45" customHeight="1" x14ac:dyDescent="0.25">
      <c r="A49" s="13">
        <v>26</v>
      </c>
      <c r="B49" s="14" t="s">
        <v>110</v>
      </c>
      <c r="C49" s="28" t="s">
        <v>111</v>
      </c>
      <c r="D49" s="15" t="s">
        <v>98</v>
      </c>
      <c r="E49" s="16">
        <v>36</v>
      </c>
      <c r="F49" s="36"/>
      <c r="G49" s="16">
        <f t="shared" si="0"/>
        <v>0</v>
      </c>
      <c r="H49" s="29" t="s">
        <v>112</v>
      </c>
      <c r="J49">
        <v>154</v>
      </c>
      <c r="K49"/>
    </row>
    <row r="50" spans="1:11" ht="60" customHeight="1" x14ac:dyDescent="0.25">
      <c r="A50" s="13">
        <v>27</v>
      </c>
      <c r="B50" s="14" t="s">
        <v>113</v>
      </c>
      <c r="C50" s="28" t="s">
        <v>114</v>
      </c>
      <c r="D50" s="15" t="s">
        <v>98</v>
      </c>
      <c r="E50" s="16">
        <v>36</v>
      </c>
      <c r="F50" s="36"/>
      <c r="G50" s="16">
        <f t="shared" si="0"/>
        <v>0</v>
      </c>
      <c r="H50" s="29" t="s">
        <v>115</v>
      </c>
      <c r="J50">
        <v>157</v>
      </c>
      <c r="K50"/>
    </row>
    <row r="51" spans="1:11" ht="105" customHeight="1" x14ac:dyDescent="0.25">
      <c r="A51" s="13">
        <v>28</v>
      </c>
      <c r="B51" s="14" t="s">
        <v>116</v>
      </c>
      <c r="C51" s="28" t="s">
        <v>117</v>
      </c>
      <c r="D51" s="15" t="s">
        <v>98</v>
      </c>
      <c r="E51" s="16">
        <v>36</v>
      </c>
      <c r="F51" s="36"/>
      <c r="G51" s="16">
        <f t="shared" si="0"/>
        <v>0</v>
      </c>
      <c r="H51" s="29" t="s">
        <v>118</v>
      </c>
      <c r="J51">
        <v>158</v>
      </c>
      <c r="K51"/>
    </row>
    <row r="52" spans="1:11" ht="30" customHeight="1" x14ac:dyDescent="0.25">
      <c r="A52" s="13">
        <v>29</v>
      </c>
      <c r="B52" s="14" t="s">
        <v>119</v>
      </c>
      <c r="C52" s="28" t="s">
        <v>120</v>
      </c>
      <c r="D52" s="15" t="s">
        <v>98</v>
      </c>
      <c r="E52" s="16">
        <v>36</v>
      </c>
      <c r="F52" s="36"/>
      <c r="G52" s="16">
        <f t="shared" si="0"/>
        <v>0</v>
      </c>
      <c r="H52" s="29" t="s">
        <v>121</v>
      </c>
      <c r="J52">
        <v>159</v>
      </c>
      <c r="K52"/>
    </row>
    <row r="53" spans="1:11" ht="105" customHeight="1" x14ac:dyDescent="0.25">
      <c r="A53" s="13">
        <v>30</v>
      </c>
      <c r="B53" s="14" t="s">
        <v>122</v>
      </c>
      <c r="C53" s="28" t="s">
        <v>123</v>
      </c>
      <c r="D53" s="15" t="s">
        <v>98</v>
      </c>
      <c r="E53" s="16">
        <v>252</v>
      </c>
      <c r="F53" s="36"/>
      <c r="G53" s="16">
        <f t="shared" si="0"/>
        <v>0</v>
      </c>
      <c r="H53" s="29" t="s">
        <v>124</v>
      </c>
      <c r="J53">
        <v>162</v>
      </c>
      <c r="K53"/>
    </row>
    <row r="54" spans="1:11" ht="30" customHeight="1" x14ac:dyDescent="0.25">
      <c r="A54" s="13">
        <v>31</v>
      </c>
      <c r="B54" s="14" t="s">
        <v>125</v>
      </c>
      <c r="C54" s="28" t="s">
        <v>126</v>
      </c>
      <c r="D54" s="15" t="s">
        <v>98</v>
      </c>
      <c r="E54" s="16">
        <v>5</v>
      </c>
      <c r="F54" s="36"/>
      <c r="G54" s="16">
        <f t="shared" si="0"/>
        <v>0</v>
      </c>
      <c r="H54" s="29" t="s">
        <v>127</v>
      </c>
      <c r="J54">
        <v>164</v>
      </c>
      <c r="K54"/>
    </row>
    <row r="55" spans="1:11" ht="30" customHeight="1" x14ac:dyDescent="0.25">
      <c r="A55" s="13">
        <v>32</v>
      </c>
      <c r="B55" s="14" t="s">
        <v>128</v>
      </c>
      <c r="C55" s="28" t="s">
        <v>129</v>
      </c>
      <c r="D55" s="15" t="s">
        <v>98</v>
      </c>
      <c r="E55" s="16">
        <v>252</v>
      </c>
      <c r="F55" s="36"/>
      <c r="G55" s="16">
        <f t="shared" si="0"/>
        <v>0</v>
      </c>
      <c r="H55" s="29" t="s">
        <v>130</v>
      </c>
      <c r="J55">
        <v>165</v>
      </c>
      <c r="K55"/>
    </row>
    <row r="56" spans="1:11" ht="75" customHeight="1" x14ac:dyDescent="0.25">
      <c r="A56" s="13">
        <v>33</v>
      </c>
      <c r="B56" s="14" t="s">
        <v>131</v>
      </c>
      <c r="C56" s="28" t="s">
        <v>132</v>
      </c>
      <c r="D56" s="15" t="s">
        <v>98</v>
      </c>
      <c r="E56" s="16">
        <v>252</v>
      </c>
      <c r="F56" s="36"/>
      <c r="G56" s="16">
        <f t="shared" ref="G56:G77" si="1">ROUND(E56*F56, 2)</f>
        <v>0</v>
      </c>
      <c r="H56" s="29" t="s">
        <v>133</v>
      </c>
      <c r="J56">
        <v>167</v>
      </c>
      <c r="K56"/>
    </row>
    <row r="57" spans="1:11" ht="45" customHeight="1" x14ac:dyDescent="0.25">
      <c r="A57" s="13">
        <v>34</v>
      </c>
      <c r="B57" s="14" t="s">
        <v>134</v>
      </c>
      <c r="C57" s="28" t="s">
        <v>135</v>
      </c>
      <c r="D57" s="15" t="s">
        <v>35</v>
      </c>
      <c r="E57" s="16">
        <v>1</v>
      </c>
      <c r="F57" s="36"/>
      <c r="G57" s="16">
        <f t="shared" si="1"/>
        <v>0</v>
      </c>
      <c r="H57" s="29" t="s">
        <v>136</v>
      </c>
      <c r="J57">
        <v>346</v>
      </c>
      <c r="K57"/>
    </row>
    <row r="58" spans="1:11" ht="45" customHeight="1" x14ac:dyDescent="0.25">
      <c r="A58" s="30">
        <v>35</v>
      </c>
      <c r="B58" s="31" t="s">
        <v>137</v>
      </c>
      <c r="C58" s="32" t="s">
        <v>138</v>
      </c>
      <c r="D58" s="33" t="s">
        <v>98</v>
      </c>
      <c r="E58" s="34">
        <v>2</v>
      </c>
      <c r="F58" s="36"/>
      <c r="G58" s="34">
        <f t="shared" si="1"/>
        <v>0</v>
      </c>
      <c r="H58" s="35" t="s">
        <v>139</v>
      </c>
      <c r="J58">
        <v>348</v>
      </c>
      <c r="K58"/>
    </row>
    <row r="59" spans="1:11" ht="30" customHeight="1" x14ac:dyDescent="0.25">
      <c r="A59" s="13">
        <v>36</v>
      </c>
      <c r="B59" s="14" t="s">
        <v>140</v>
      </c>
      <c r="C59" s="28" t="s">
        <v>141</v>
      </c>
      <c r="D59" s="15" t="s">
        <v>98</v>
      </c>
      <c r="E59" s="16">
        <v>4</v>
      </c>
      <c r="F59" s="36"/>
      <c r="G59" s="16">
        <f t="shared" si="1"/>
        <v>0</v>
      </c>
      <c r="H59" s="29" t="s">
        <v>59</v>
      </c>
      <c r="J59">
        <v>182</v>
      </c>
      <c r="K59"/>
    </row>
    <row r="60" spans="1:11" ht="30" customHeight="1" x14ac:dyDescent="0.25">
      <c r="A60" s="13">
        <v>37</v>
      </c>
      <c r="B60" s="14" t="s">
        <v>142</v>
      </c>
      <c r="C60" s="28" t="s">
        <v>143</v>
      </c>
      <c r="D60" s="15" t="s">
        <v>108</v>
      </c>
      <c r="E60" s="16">
        <v>20</v>
      </c>
      <c r="F60" s="36"/>
      <c r="G60" s="16">
        <f t="shared" si="1"/>
        <v>0</v>
      </c>
      <c r="H60" s="29" t="s">
        <v>144</v>
      </c>
      <c r="J60">
        <v>183</v>
      </c>
      <c r="K60"/>
    </row>
    <row r="61" spans="1:11" ht="105" customHeight="1" x14ac:dyDescent="0.25">
      <c r="A61" s="13">
        <v>38</v>
      </c>
      <c r="B61" s="14" t="s">
        <v>145</v>
      </c>
      <c r="C61" s="28" t="s">
        <v>146</v>
      </c>
      <c r="D61" s="15" t="s">
        <v>35</v>
      </c>
      <c r="E61" s="16">
        <v>5</v>
      </c>
      <c r="F61" s="36"/>
      <c r="G61" s="16">
        <f t="shared" si="1"/>
        <v>0</v>
      </c>
      <c r="H61" s="29" t="s">
        <v>147</v>
      </c>
      <c r="J61">
        <v>204</v>
      </c>
      <c r="K61"/>
    </row>
    <row r="62" spans="1:11" ht="30" customHeight="1" x14ac:dyDescent="0.25">
      <c r="A62" s="13">
        <v>39</v>
      </c>
      <c r="B62" s="14" t="s">
        <v>148</v>
      </c>
      <c r="C62" s="28" t="s">
        <v>149</v>
      </c>
      <c r="D62" s="15" t="s">
        <v>150</v>
      </c>
      <c r="E62" s="16">
        <v>1</v>
      </c>
      <c r="F62" s="36"/>
      <c r="G62" s="16">
        <f t="shared" si="1"/>
        <v>0</v>
      </c>
      <c r="H62" s="29" t="s">
        <v>151</v>
      </c>
      <c r="J62">
        <v>205</v>
      </c>
      <c r="K62"/>
    </row>
    <row r="63" spans="1:11" ht="45" customHeight="1" x14ac:dyDescent="0.25">
      <c r="A63" s="13">
        <v>40</v>
      </c>
      <c r="B63" s="14" t="s">
        <v>152</v>
      </c>
      <c r="C63" s="28" t="s">
        <v>153</v>
      </c>
      <c r="D63" s="15" t="s">
        <v>35</v>
      </c>
      <c r="E63" s="16">
        <v>2</v>
      </c>
      <c r="F63" s="36"/>
      <c r="G63" s="16">
        <f t="shared" si="1"/>
        <v>0</v>
      </c>
      <c r="H63" s="29" t="s">
        <v>154</v>
      </c>
      <c r="J63">
        <v>208</v>
      </c>
      <c r="K63"/>
    </row>
    <row r="64" spans="1:11" ht="75" customHeight="1" x14ac:dyDescent="0.25">
      <c r="A64" s="13">
        <v>41</v>
      </c>
      <c r="B64" s="14" t="s">
        <v>155</v>
      </c>
      <c r="C64" s="28" t="s">
        <v>156</v>
      </c>
      <c r="D64" s="15" t="s">
        <v>35</v>
      </c>
      <c r="E64" s="16">
        <v>4</v>
      </c>
      <c r="F64" s="36"/>
      <c r="G64" s="16">
        <f t="shared" si="1"/>
        <v>0</v>
      </c>
      <c r="H64" s="29" t="s">
        <v>157</v>
      </c>
      <c r="J64">
        <v>209</v>
      </c>
      <c r="K64"/>
    </row>
    <row r="65" spans="1:11" ht="60" customHeight="1" x14ac:dyDescent="0.25">
      <c r="A65" s="13">
        <v>42</v>
      </c>
      <c r="B65" s="14" t="s">
        <v>158</v>
      </c>
      <c r="C65" s="28" t="s">
        <v>159</v>
      </c>
      <c r="D65" s="15" t="s">
        <v>150</v>
      </c>
      <c r="E65" s="16">
        <v>1</v>
      </c>
      <c r="F65" s="36"/>
      <c r="G65" s="16">
        <f t="shared" si="1"/>
        <v>0</v>
      </c>
      <c r="H65" s="29" t="s">
        <v>160</v>
      </c>
      <c r="J65">
        <v>421</v>
      </c>
      <c r="K65"/>
    </row>
    <row r="66" spans="1:11" ht="60" customHeight="1" x14ac:dyDescent="0.25">
      <c r="A66" s="13">
        <v>43</v>
      </c>
      <c r="B66" s="14" t="s">
        <v>161</v>
      </c>
      <c r="C66" s="28" t="s">
        <v>162</v>
      </c>
      <c r="D66" s="15" t="s">
        <v>35</v>
      </c>
      <c r="E66" s="16">
        <v>4</v>
      </c>
      <c r="F66" s="36"/>
      <c r="G66" s="16">
        <f t="shared" si="1"/>
        <v>0</v>
      </c>
      <c r="H66" s="29" t="s">
        <v>163</v>
      </c>
      <c r="J66">
        <v>237</v>
      </c>
      <c r="K66"/>
    </row>
    <row r="67" spans="1:11" ht="30" customHeight="1" x14ac:dyDescent="0.25">
      <c r="A67" s="13">
        <v>44</v>
      </c>
      <c r="B67" s="14" t="s">
        <v>164</v>
      </c>
      <c r="C67" s="28" t="s">
        <v>165</v>
      </c>
      <c r="D67" s="15" t="s">
        <v>35</v>
      </c>
      <c r="E67" s="16">
        <v>1</v>
      </c>
      <c r="F67" s="36"/>
      <c r="G67" s="16">
        <f t="shared" si="1"/>
        <v>0</v>
      </c>
      <c r="H67" s="29"/>
      <c r="J67">
        <v>241</v>
      </c>
      <c r="K67"/>
    </row>
    <row r="68" spans="1:11" ht="30" customHeight="1" x14ac:dyDescent="0.25">
      <c r="A68" s="13">
        <v>45</v>
      </c>
      <c r="B68" s="14" t="s">
        <v>166</v>
      </c>
      <c r="C68" s="28" t="s">
        <v>167</v>
      </c>
      <c r="D68" s="15" t="s">
        <v>35</v>
      </c>
      <c r="E68" s="16">
        <v>1</v>
      </c>
      <c r="F68" s="36"/>
      <c r="G68" s="16">
        <f t="shared" si="1"/>
        <v>0</v>
      </c>
      <c r="H68" s="29" t="s">
        <v>168</v>
      </c>
      <c r="J68">
        <v>243</v>
      </c>
      <c r="K68"/>
    </row>
    <row r="69" spans="1:11" ht="45" customHeight="1" x14ac:dyDescent="0.25">
      <c r="A69" s="13">
        <v>46</v>
      </c>
      <c r="B69" s="14" t="s">
        <v>169</v>
      </c>
      <c r="C69" s="28" t="s">
        <v>170</v>
      </c>
      <c r="D69" s="15" t="s">
        <v>35</v>
      </c>
      <c r="E69" s="16">
        <v>1</v>
      </c>
      <c r="F69" s="36"/>
      <c r="G69" s="16">
        <f t="shared" si="1"/>
        <v>0</v>
      </c>
      <c r="H69" s="29" t="s">
        <v>171</v>
      </c>
      <c r="J69">
        <v>245</v>
      </c>
      <c r="K69"/>
    </row>
    <row r="70" spans="1:11" ht="30" customHeight="1" x14ac:dyDescent="0.25">
      <c r="A70" s="13">
        <v>47</v>
      </c>
      <c r="B70" s="14" t="s">
        <v>172</v>
      </c>
      <c r="C70" s="28" t="s">
        <v>173</v>
      </c>
      <c r="D70" s="15" t="s">
        <v>35</v>
      </c>
      <c r="E70" s="16">
        <v>4</v>
      </c>
      <c r="F70" s="36"/>
      <c r="G70" s="16">
        <f t="shared" si="1"/>
        <v>0</v>
      </c>
      <c r="H70" s="29" t="s">
        <v>174</v>
      </c>
      <c r="J70">
        <v>250</v>
      </c>
      <c r="K70"/>
    </row>
    <row r="71" spans="1:11" ht="30" customHeight="1" x14ac:dyDescent="0.25">
      <c r="A71" s="13">
        <v>48</v>
      </c>
      <c r="B71" s="14" t="s">
        <v>175</v>
      </c>
      <c r="C71" s="28" t="s">
        <v>176</v>
      </c>
      <c r="D71" s="15" t="s">
        <v>35</v>
      </c>
      <c r="E71" s="16">
        <v>1</v>
      </c>
      <c r="F71" s="36"/>
      <c r="G71" s="16">
        <f t="shared" si="1"/>
        <v>0</v>
      </c>
      <c r="H71" s="29" t="s">
        <v>177</v>
      </c>
      <c r="J71">
        <v>252</v>
      </c>
      <c r="K71"/>
    </row>
    <row r="72" spans="1:11" ht="45" customHeight="1" x14ac:dyDescent="0.25">
      <c r="A72" s="13">
        <v>49</v>
      </c>
      <c r="B72" s="14" t="s">
        <v>178</v>
      </c>
      <c r="C72" s="28" t="s">
        <v>179</v>
      </c>
      <c r="D72" s="15" t="s">
        <v>35</v>
      </c>
      <c r="E72" s="16">
        <v>1</v>
      </c>
      <c r="F72" s="36"/>
      <c r="G72" s="16">
        <f t="shared" si="1"/>
        <v>0</v>
      </c>
      <c r="H72" s="29" t="s">
        <v>177</v>
      </c>
      <c r="J72">
        <v>253</v>
      </c>
      <c r="K72"/>
    </row>
    <row r="73" spans="1:11" ht="60" customHeight="1" x14ac:dyDescent="0.25">
      <c r="A73" s="13">
        <v>50</v>
      </c>
      <c r="B73" s="14" t="s">
        <v>180</v>
      </c>
      <c r="C73" s="28" t="s">
        <v>181</v>
      </c>
      <c r="D73" s="15" t="s">
        <v>150</v>
      </c>
      <c r="E73" s="16">
        <v>1</v>
      </c>
      <c r="F73" s="36"/>
      <c r="G73" s="16">
        <f t="shared" si="1"/>
        <v>0</v>
      </c>
      <c r="H73" s="29" t="s">
        <v>182</v>
      </c>
      <c r="J73">
        <v>303</v>
      </c>
      <c r="K73"/>
    </row>
    <row r="74" spans="1:11" ht="45" customHeight="1" x14ac:dyDescent="0.25">
      <c r="A74" s="13">
        <v>51</v>
      </c>
      <c r="B74" s="14" t="s">
        <v>183</v>
      </c>
      <c r="C74" s="28" t="s">
        <v>184</v>
      </c>
      <c r="D74" s="15" t="s">
        <v>150</v>
      </c>
      <c r="E74" s="16">
        <v>1</v>
      </c>
      <c r="F74" s="36"/>
      <c r="G74" s="16">
        <f t="shared" si="1"/>
        <v>0</v>
      </c>
      <c r="H74" s="29" t="s">
        <v>185</v>
      </c>
      <c r="J74">
        <v>469</v>
      </c>
      <c r="K74"/>
    </row>
    <row r="75" spans="1:11" ht="60" customHeight="1" x14ac:dyDescent="0.25">
      <c r="A75" s="13">
        <v>52</v>
      </c>
      <c r="B75" s="14" t="s">
        <v>186</v>
      </c>
      <c r="C75" s="28" t="s">
        <v>187</v>
      </c>
      <c r="D75" s="15" t="s">
        <v>150</v>
      </c>
      <c r="E75" s="16">
        <v>1</v>
      </c>
      <c r="F75" s="36"/>
      <c r="G75" s="16">
        <f t="shared" si="1"/>
        <v>0</v>
      </c>
      <c r="H75" s="29" t="s">
        <v>188</v>
      </c>
      <c r="J75">
        <v>517</v>
      </c>
      <c r="K75"/>
    </row>
    <row r="76" spans="1:11" ht="45" customHeight="1" x14ac:dyDescent="0.25">
      <c r="A76" s="13">
        <v>53</v>
      </c>
      <c r="B76" s="14" t="s">
        <v>189</v>
      </c>
      <c r="C76" s="28" t="s">
        <v>190</v>
      </c>
      <c r="D76" s="15" t="s">
        <v>98</v>
      </c>
      <c r="E76" s="16">
        <v>10</v>
      </c>
      <c r="F76" s="36"/>
      <c r="G76" s="16">
        <f t="shared" si="1"/>
        <v>0</v>
      </c>
      <c r="H76" s="29" t="s">
        <v>191</v>
      </c>
      <c r="J76">
        <v>290</v>
      </c>
      <c r="K76"/>
    </row>
    <row r="77" spans="1:11" ht="30" customHeight="1" x14ac:dyDescent="0.25">
      <c r="A77" s="13">
        <v>54</v>
      </c>
      <c r="B77" s="14" t="s">
        <v>192</v>
      </c>
      <c r="C77" s="28" t="s">
        <v>193</v>
      </c>
      <c r="D77" s="15" t="s">
        <v>20</v>
      </c>
      <c r="E77" s="16">
        <v>1</v>
      </c>
      <c r="F77" s="36"/>
      <c r="G77" s="16">
        <f t="shared" si="1"/>
        <v>0</v>
      </c>
      <c r="H77" s="29"/>
      <c r="J77">
        <v>309</v>
      </c>
      <c r="K77"/>
    </row>
    <row r="78" spans="1:11" ht="27" customHeight="1" x14ac:dyDescent="0.25">
      <c r="A78" s="39" t="s">
        <v>194</v>
      </c>
      <c r="B78" s="40"/>
      <c r="C78" s="40"/>
      <c r="D78" s="40"/>
      <c r="E78" s="40"/>
      <c r="F78" s="40"/>
      <c r="G78" s="27">
        <f>ROUND(0+G40+G58, 2)</f>
        <v>0</v>
      </c>
      <c r="H78" s="23"/>
      <c r="K78"/>
    </row>
    <row r="79" spans="1:11" ht="27" customHeight="1" x14ac:dyDescent="0.25">
      <c r="A79" s="64" t="s">
        <v>195</v>
      </c>
      <c r="B79" s="65"/>
      <c r="C79" s="65"/>
      <c r="D79" s="65"/>
      <c r="E79" s="65"/>
      <c r="F79" s="65"/>
      <c r="G79" s="12">
        <f>ROUND(0+G24+G25+G26+G27+G28+G29+G30+G31+G32+G33+G34+G35+G36+G37+G38+G39+G41+G42+G43+G44+G45+G46+G47+G48+G49+G50+G51+G52+G53+G54+G55+G56+G57+G59+G60+G61+G62+G63+G64+G65+G66+G67+G68+G69+G70+G71+G72+G73+G74+G75+G76+G77, 2)</f>
        <v>0</v>
      </c>
      <c r="K79"/>
    </row>
    <row r="80" spans="1:11" ht="27" customHeight="1" x14ac:dyDescent="0.25">
      <c r="A80" s="64" t="s">
        <v>196</v>
      </c>
      <c r="B80" s="65"/>
      <c r="C80" s="65"/>
      <c r="D80" s="65"/>
      <c r="E80" s="65"/>
      <c r="F80" s="65"/>
      <c r="G80" s="12">
        <f>G78+G79</f>
        <v>0</v>
      </c>
      <c r="K80"/>
    </row>
    <row r="81" spans="1:11" ht="27" customHeight="1" x14ac:dyDescent="0.25">
      <c r="A81" s="63" t="s">
        <v>197</v>
      </c>
      <c r="B81" s="63"/>
      <c r="C81" s="63"/>
      <c r="D81" s="63"/>
      <c r="E81" s="63"/>
      <c r="F81" s="63"/>
      <c r="G81" s="63"/>
      <c r="H81" s="63"/>
      <c r="K81"/>
    </row>
    <row r="82" spans="1:11" ht="27" customHeight="1" x14ac:dyDescent="0.25">
      <c r="A82" s="62" t="s">
        <v>198</v>
      </c>
      <c r="B82" s="62"/>
      <c r="C82" s="62"/>
      <c r="D82" s="62"/>
      <c r="E82" s="62"/>
      <c r="F82" s="62"/>
      <c r="G82" s="62"/>
      <c r="H82" s="62"/>
      <c r="K82"/>
    </row>
    <row r="83" spans="1:11" ht="15.75" customHeight="1" x14ac:dyDescent="0.25">
      <c r="A83" s="24"/>
      <c r="B83" s="37" t="s">
        <v>199</v>
      </c>
      <c r="C83" s="37"/>
      <c r="D83" s="37"/>
      <c r="E83" s="37"/>
      <c r="F83" s="38"/>
      <c r="K83"/>
    </row>
    <row r="84" spans="1:11" ht="45" customHeight="1" x14ac:dyDescent="0.25">
      <c r="A84" s="25" t="s">
        <v>200</v>
      </c>
      <c r="B84" s="104" t="s">
        <v>201</v>
      </c>
      <c r="C84" s="104"/>
      <c r="D84" s="104"/>
      <c r="E84" s="104"/>
      <c r="F84" s="105"/>
      <c r="K84"/>
    </row>
    <row r="85" spans="1:11" ht="60" customHeight="1" x14ac:dyDescent="0.25">
      <c r="A85" s="25" t="s">
        <v>202</v>
      </c>
      <c r="B85" s="104" t="s">
        <v>203</v>
      </c>
      <c r="C85" s="104"/>
      <c r="D85" s="104"/>
      <c r="E85" s="104"/>
      <c r="F85" s="105"/>
      <c r="K85"/>
    </row>
    <row r="86" spans="1:11" ht="45" customHeight="1" x14ac:dyDescent="0.25">
      <c r="A86" s="25" t="s">
        <v>204</v>
      </c>
      <c r="B86" s="104" t="s">
        <v>205</v>
      </c>
      <c r="C86" s="104"/>
      <c r="D86" s="104"/>
      <c r="E86" s="104"/>
      <c r="F86" s="105"/>
      <c r="K86"/>
    </row>
    <row r="87" spans="1:11" ht="75" customHeight="1" x14ac:dyDescent="0.25">
      <c r="A87" s="25" t="s">
        <v>206</v>
      </c>
      <c r="B87" s="104" t="s">
        <v>207</v>
      </c>
      <c r="C87" s="104"/>
      <c r="D87" s="104"/>
      <c r="E87" s="104"/>
      <c r="F87" s="105"/>
      <c r="K87"/>
    </row>
    <row r="88" spans="1:11" ht="120" customHeight="1" x14ac:dyDescent="0.25">
      <c r="A88" s="25" t="s">
        <v>208</v>
      </c>
      <c r="B88" s="104" t="s">
        <v>209</v>
      </c>
      <c r="C88" s="104"/>
      <c r="D88" s="104"/>
      <c r="E88" s="104"/>
      <c r="F88" s="105"/>
      <c r="K88"/>
    </row>
    <row r="89" spans="1:11" x14ac:dyDescent="0.25">
      <c r="A89" s="3"/>
      <c r="B89" s="26"/>
      <c r="C89" s="26"/>
      <c r="D89" s="26"/>
      <c r="E89" s="26"/>
      <c r="F89" s="26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</sheetData>
  <sheetProtection password="EB95" sheet="1"/>
  <mergeCells count="42">
    <mergeCell ref="B84:F84"/>
    <mergeCell ref="B85:F85"/>
    <mergeCell ref="B86:F86"/>
    <mergeCell ref="B87:F87"/>
    <mergeCell ref="B88:F88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83:F83"/>
    <mergeCell ref="A78:F78"/>
    <mergeCell ref="D17:G17"/>
    <mergeCell ref="A19:C21"/>
    <mergeCell ref="D20:G20"/>
    <mergeCell ref="D21:G21"/>
    <mergeCell ref="A17:C17"/>
    <mergeCell ref="A18:C18"/>
    <mergeCell ref="D18:G18"/>
    <mergeCell ref="D19:G19"/>
    <mergeCell ref="A82:H82"/>
    <mergeCell ref="A81:H81"/>
    <mergeCell ref="A79:F79"/>
    <mergeCell ref="A80:F80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2025-05-12T06:33:26Z</dcterms:modified>
  <cp:category/>
</cp:coreProperties>
</file>