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krylra\Dokumenty\EZAK 2025\Příprava\Jiřikovského 31 byt 12\"/>
    </mc:Choice>
  </mc:AlternateContent>
  <xr:revisionPtr revIDLastSave="0" documentId="13_ncr:1_{C1D38F61-1653-4AF5-8E56-E680F85BF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8" i="1" l="1"/>
  <c r="G49" i="1" s="1"/>
</calcChain>
</file>

<file path=xl/sharedStrings.xml><?xml version="1.0" encoding="utf-8"?>
<sst xmlns="http://schemas.openxmlformats.org/spreadsheetml/2006/main" count="141" uniqueCount="117">
  <si>
    <t>Oprava volného bytu č. 12, V. Jiřikovského 31/169</t>
  </si>
  <si>
    <t>VZ č. 101/2025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</si>
  <si>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</si>
  <si>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</si>
  <si>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</si>
  <si>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</si>
  <si>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</si>
  <si>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</si>
  <si>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</si>
  <si>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</si>
  <si>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</si>
  <si>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</si>
  <si>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</si>
  <si>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</si>
  <si>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</si>
  <si>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 Dubina</t>
  </si>
  <si>
    <t>Ulice, č. pop./č. or.</t>
  </si>
  <si>
    <t>V. Jiřikoivského 31/169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</si>
  <si>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</si>
  <si>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</si>
  <si>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</si>
  <si>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</si>
  <si>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</si>
  <si>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</si>
  <si>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</si>
  <si>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</si>
  <si>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</si>
  <si>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</si>
  <si>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</si>
  <si>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</si>
  <si>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</si>
  <si>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</si>
  <si>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</si>
  <si>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</si>
  <si>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</si>
  <si>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</si>
  <si>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</si>
  <si>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</si>
  <si>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</si>
  <si>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</si>
  <si>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</si>
  <si>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</si>
  <si>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</si>
  <si>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</si>
  <si>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</si>
  <si>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</si>
  <si>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</si>
  <si>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</si>
  <si>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</si>
  <si>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</si>
  <si>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</si>
  <si>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</si>
  <si>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</si>
  <si>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</si>
  <si>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1.19</t>
  </si>
  <si>
    <t>1.20</t>
  </si>
  <si>
    <t>2.25</t>
  </si>
  <si>
    <t>3.82</t>
  </si>
  <si>
    <t>4.1</t>
  </si>
  <si>
    <t>4.2</t>
  </si>
  <si>
    <t>4.4</t>
  </si>
  <si>
    <t>4.6</t>
  </si>
  <si>
    <t>4.15</t>
  </si>
  <si>
    <t>5.1</t>
  </si>
  <si>
    <t>5.3</t>
  </si>
  <si>
    <t>5.4</t>
  </si>
  <si>
    <t>5.6</t>
  </si>
  <si>
    <t>5.8</t>
  </si>
  <si>
    <t>5.27</t>
  </si>
  <si>
    <t>8.45</t>
  </si>
  <si>
    <t>9.1</t>
  </si>
  <si>
    <t>9.37</t>
  </si>
  <si>
    <t>11.8</t>
  </si>
  <si>
    <t>11.28</t>
  </si>
  <si>
    <t>11.33</t>
  </si>
  <si>
    <t>elektro revize odběrného místa pro připojení elektroměru, vystavení revizní zprávy (2x)</t>
  </si>
  <si>
    <t>odstranění závad zjištěných při elektro revizi nebo kontrole el. spotřebičů</t>
  </si>
  <si>
    <t>revize plynoinstalace, tlaková zkouška, vpuštění plynu, vystavení revizní zprávy (2x)</t>
  </si>
  <si>
    <t>oprava rozvodu elektroinstalace</t>
  </si>
  <si>
    <t>výměna dveřního kování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</si>
  <si>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</si>
  <si>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</si>
  <si>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</si>
  <si>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</si>
  <si>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 xml:space="preserve">překrytí podlah při opravách proti poškození </t>
  </si>
  <si>
    <t>provedení štukových omítek, vč. vyrovnání podkladu, 2x penetrace, použití lepidla, perlinky s doplňky, rohovníků, okolo špalet oken a dveří</t>
  </si>
  <si>
    <t>stržení tapet</t>
  </si>
  <si>
    <t>škrábání stěn,stropů</t>
  </si>
  <si>
    <t>malba dvojnásobná bílá</t>
  </si>
  <si>
    <t>odstranění podhledů</t>
  </si>
  <si>
    <t>Oprava omítky, viz poznámka</t>
  </si>
  <si>
    <t>oprava rozvodů vody viz poznámka</t>
  </si>
  <si>
    <t>opravy a seřízení plastových oken, viz poznámka</t>
  </si>
  <si>
    <t>doplňující práce viz poznámka</t>
  </si>
  <si>
    <t>vyčištění keramického obkladu</t>
  </si>
  <si>
    <t>umytí oken plastových, včetně rámu a parapetu, viz poznámka</t>
  </si>
  <si>
    <t>celkový úklid po opravách</t>
  </si>
  <si>
    <t>ks</t>
  </si>
  <si>
    <t>soubor</t>
  </si>
  <si>
    <t>m2</t>
  </si>
  <si>
    <t>bm</t>
  </si>
  <si>
    <t>včetně přípravy pro montáž elektroměru</t>
  </si>
  <si>
    <t>Položku naceňte dle tabulky níže "POZNÁMKY"</t>
  </si>
  <si>
    <t>wc+koupelna sjednotit s ostatními dveřmi</t>
  </si>
  <si>
    <t>malý pokoj vlevo za vchodem 2 vrstvy</t>
  </si>
  <si>
    <t>malý pokoj vlevo za vchodem</t>
  </si>
  <si>
    <t>celý byt</t>
  </si>
  <si>
    <t>kuchyň, předsíň, obývák, velká ložnice</t>
  </si>
  <si>
    <t>předsíň, malý pokoj vlevo od hlavního vchodu</t>
  </si>
  <si>
    <t>předsíň, malý pokoj včetně odstranění polystyrenového obkladu stěny v předsíni</t>
  </si>
  <si>
    <t>celý byt, dmž háčků a skob, zapravení malířskou masou</t>
  </si>
  <si>
    <t>kazetový podhled předsíň polystyren</t>
  </si>
  <si>
    <t>zapravení stropu v místě původních garnýží ve všech pokojích ( sundání tapety, hloubková penetrace vyspravení drážky šíře 100 mm podél oken, sjednotit s okolní omítkou)</t>
  </si>
  <si>
    <t>kuchyňská linka a koupelna, WC bude li zapotřebí</t>
  </si>
  <si>
    <t>výměna čtverců v termatexovém podhledu v koupelně, provést kontrolu a případnou opravu napojení odvětrání v koupelně včetně ventilátoru</t>
  </si>
  <si>
    <t>koupelna, wc</t>
  </si>
  <si>
    <t>30.5.2025 08:15:51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</si>
</sst>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2"/>
  <sheetViews>
    <sheetView showGridLines="0" tabSelected="1" topLeftCell="A25" zoomScale="115" zoomScaleNormal="115" workbookViewId="0">
      <selection activeCell="O27" sqref="O2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2207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116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23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12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34"/>
      <c r="G24" s="16">
        <f t="shared" ref="G24:G46" si="0">ROUND(E24*F24, 2)</f>
        <v>0</v>
      </c>
      <c r="H24" s="33"/>
      <c r="J24">
        <v>8</v>
      </c>
      <c r="K24"/>
    </row>
    <row r="25" spans="1:11" ht="60" customHeight="1" x14ac:dyDescent="0.25">
      <c r="A25" s="13">
        <v>2</v>
      </c>
      <c r="B25" s="14" t="s">
        <v>53</v>
      </c>
      <c r="C25" s="32" t="s">
        <v>75</v>
      </c>
      <c r="D25" s="15" t="s">
        <v>97</v>
      </c>
      <c r="E25" s="16">
        <v>1</v>
      </c>
      <c r="F25" s="34"/>
      <c r="G25" s="16">
        <f t="shared" si="0"/>
        <v>0</v>
      </c>
      <c r="H25" s="33" t="s">
        <v>101</v>
      </c>
      <c r="J25">
        <v>11</v>
      </c>
      <c r="K25"/>
    </row>
    <row r="26" spans="1:11" ht="45" customHeight="1" x14ac:dyDescent="0.25">
      <c r="A26" s="13">
        <v>3</v>
      </c>
      <c r="B26" s="14" t="s">
        <v>54</v>
      </c>
      <c r="C26" s="32" t="s">
        <v>76</v>
      </c>
      <c r="D26" s="15" t="s">
        <v>98</v>
      </c>
      <c r="E26" s="16">
        <v>1</v>
      </c>
      <c r="F26" s="34">
        <v>10000</v>
      </c>
      <c r="G26" s="16">
        <f t="shared" si="0"/>
        <v>10000</v>
      </c>
      <c r="H26" s="33" t="s">
        <v>102</v>
      </c>
      <c r="J26">
        <v>19</v>
      </c>
      <c r="K26"/>
    </row>
    <row r="27" spans="1:11" ht="60" customHeight="1" x14ac:dyDescent="0.25">
      <c r="A27" s="13">
        <v>4</v>
      </c>
      <c r="B27" s="14" t="s">
        <v>55</v>
      </c>
      <c r="C27" s="32" t="s">
        <v>77</v>
      </c>
      <c r="D27" s="15" t="s">
        <v>98</v>
      </c>
      <c r="E27" s="16">
        <v>1</v>
      </c>
      <c r="F27" s="34"/>
      <c r="G27" s="16">
        <f t="shared" si="0"/>
        <v>0</v>
      </c>
      <c r="H27" s="33"/>
      <c r="J27">
        <v>292</v>
      </c>
      <c r="K27"/>
    </row>
    <row r="28" spans="1:11" ht="45" customHeight="1" x14ac:dyDescent="0.25">
      <c r="A28" s="13">
        <v>5</v>
      </c>
      <c r="B28" s="14" t="s">
        <v>56</v>
      </c>
      <c r="C28" s="32" t="s">
        <v>78</v>
      </c>
      <c r="D28" s="15" t="s">
        <v>98</v>
      </c>
      <c r="E28" s="16">
        <v>1</v>
      </c>
      <c r="F28" s="34">
        <v>10000</v>
      </c>
      <c r="G28" s="16">
        <f t="shared" si="0"/>
        <v>10000</v>
      </c>
      <c r="H28" s="33" t="s">
        <v>102</v>
      </c>
      <c r="J28">
        <v>403</v>
      </c>
      <c r="K28"/>
    </row>
    <row r="29" spans="1:11" ht="45" customHeight="1" x14ac:dyDescent="0.25">
      <c r="A29" s="13">
        <v>6</v>
      </c>
      <c r="B29" s="14" t="s">
        <v>57</v>
      </c>
      <c r="C29" s="32" t="s">
        <v>79</v>
      </c>
      <c r="D29" s="15" t="s">
        <v>97</v>
      </c>
      <c r="E29" s="16">
        <v>2</v>
      </c>
      <c r="F29" s="34"/>
      <c r="G29" s="16">
        <f t="shared" si="0"/>
        <v>0</v>
      </c>
      <c r="H29" s="33" t="s">
        <v>103</v>
      </c>
      <c r="J29">
        <v>123</v>
      </c>
      <c r="K29"/>
    </row>
    <row r="30" spans="1:11" ht="45" customHeight="1" x14ac:dyDescent="0.25">
      <c r="A30" s="13">
        <v>7</v>
      </c>
      <c r="B30" s="14" t="s">
        <v>58</v>
      </c>
      <c r="C30" s="32" t="s">
        <v>80</v>
      </c>
      <c r="D30" s="15" t="s">
        <v>99</v>
      </c>
      <c r="E30" s="16">
        <v>14</v>
      </c>
      <c r="F30" s="34"/>
      <c r="G30" s="16">
        <f t="shared" si="0"/>
        <v>0</v>
      </c>
      <c r="H30" s="33" t="s">
        <v>104</v>
      </c>
      <c r="J30">
        <v>148</v>
      </c>
      <c r="K30"/>
    </row>
    <row r="31" spans="1:11" ht="30" customHeight="1" x14ac:dyDescent="0.25">
      <c r="A31" s="13">
        <v>8</v>
      </c>
      <c r="B31" s="14" t="s">
        <v>59</v>
      </c>
      <c r="C31" s="32" t="s">
        <v>81</v>
      </c>
      <c r="D31" s="15" t="s">
        <v>99</v>
      </c>
      <c r="E31" s="16">
        <v>14</v>
      </c>
      <c r="F31" s="34"/>
      <c r="G31" s="16">
        <f t="shared" si="0"/>
        <v>0</v>
      </c>
      <c r="H31" s="33" t="s">
        <v>105</v>
      </c>
      <c r="J31">
        <v>149</v>
      </c>
      <c r="K31"/>
    </row>
    <row r="32" spans="1:11" ht="45" customHeight="1" x14ac:dyDescent="0.25">
      <c r="A32" s="13">
        <v>9</v>
      </c>
      <c r="B32" s="14" t="s">
        <v>60</v>
      </c>
      <c r="C32" s="32" t="s">
        <v>82</v>
      </c>
      <c r="D32" s="15" t="s">
        <v>99</v>
      </c>
      <c r="E32" s="16">
        <v>14</v>
      </c>
      <c r="F32" s="34"/>
      <c r="G32" s="16">
        <f t="shared" si="0"/>
        <v>0</v>
      </c>
      <c r="H32" s="33" t="s">
        <v>105</v>
      </c>
      <c r="J32">
        <v>151</v>
      </c>
      <c r="K32"/>
    </row>
    <row r="33" spans="1:11" ht="45" customHeight="1" x14ac:dyDescent="0.25">
      <c r="A33" s="13">
        <v>10</v>
      </c>
      <c r="B33" s="14" t="s">
        <v>61</v>
      </c>
      <c r="C33" s="32" t="s">
        <v>83</v>
      </c>
      <c r="D33" s="15" t="s">
        <v>100</v>
      </c>
      <c r="E33" s="16">
        <v>90</v>
      </c>
      <c r="F33" s="34"/>
      <c r="G33" s="16">
        <f t="shared" si="0"/>
        <v>0</v>
      </c>
      <c r="H33" s="33" t="s">
        <v>106</v>
      </c>
      <c r="J33">
        <v>153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84</v>
      </c>
      <c r="D34" s="15" t="s">
        <v>99</v>
      </c>
      <c r="E34" s="16">
        <v>62</v>
      </c>
      <c r="F34" s="34"/>
      <c r="G34" s="16">
        <f t="shared" si="0"/>
        <v>0</v>
      </c>
      <c r="H34" s="33" t="s">
        <v>107</v>
      </c>
      <c r="J34">
        <v>327</v>
      </c>
      <c r="K34"/>
    </row>
    <row r="35" spans="1:11" ht="75" customHeight="1" x14ac:dyDescent="0.25">
      <c r="A35" s="13">
        <v>12</v>
      </c>
      <c r="B35" s="14" t="s">
        <v>63</v>
      </c>
      <c r="C35" s="32" t="s">
        <v>85</v>
      </c>
      <c r="D35" s="15" t="s">
        <v>99</v>
      </c>
      <c r="E35" s="16">
        <v>60</v>
      </c>
      <c r="F35" s="34"/>
      <c r="G35" s="16">
        <f t="shared" si="0"/>
        <v>0</v>
      </c>
      <c r="H35" s="33" t="s">
        <v>108</v>
      </c>
      <c r="J35">
        <v>162</v>
      </c>
      <c r="K35"/>
    </row>
    <row r="36" spans="1:11" ht="60" customHeight="1" x14ac:dyDescent="0.25">
      <c r="A36" s="13">
        <v>13</v>
      </c>
      <c r="B36" s="14" t="s">
        <v>64</v>
      </c>
      <c r="C36" s="32" t="s">
        <v>86</v>
      </c>
      <c r="D36" s="15" t="s">
        <v>99</v>
      </c>
      <c r="E36" s="16">
        <v>60</v>
      </c>
      <c r="F36" s="34"/>
      <c r="G36" s="16">
        <f t="shared" si="0"/>
        <v>0</v>
      </c>
      <c r="H36" s="33" t="s">
        <v>109</v>
      </c>
      <c r="J36">
        <v>164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87</v>
      </c>
      <c r="D37" s="15" t="s">
        <v>99</v>
      </c>
      <c r="E37" s="16">
        <v>60</v>
      </c>
      <c r="F37" s="34"/>
      <c r="G37" s="16">
        <f t="shared" si="0"/>
        <v>0</v>
      </c>
      <c r="H37" s="33" t="s">
        <v>108</v>
      </c>
      <c r="J37">
        <v>165</v>
      </c>
      <c r="K37"/>
    </row>
    <row r="38" spans="1:11" ht="45" customHeight="1" x14ac:dyDescent="0.25">
      <c r="A38" s="13">
        <v>15</v>
      </c>
      <c r="B38" s="14" t="s">
        <v>66</v>
      </c>
      <c r="C38" s="32" t="s">
        <v>88</v>
      </c>
      <c r="D38" s="15" t="s">
        <v>99</v>
      </c>
      <c r="E38" s="16">
        <v>280</v>
      </c>
      <c r="F38" s="34"/>
      <c r="G38" s="16">
        <f t="shared" si="0"/>
        <v>0</v>
      </c>
      <c r="H38" s="33" t="s">
        <v>110</v>
      </c>
      <c r="J38">
        <v>167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89</v>
      </c>
      <c r="D39" s="15" t="s">
        <v>99</v>
      </c>
      <c r="E39" s="16">
        <v>11</v>
      </c>
      <c r="F39" s="34"/>
      <c r="G39" s="16">
        <f t="shared" si="0"/>
        <v>0</v>
      </c>
      <c r="H39" s="33" t="s">
        <v>111</v>
      </c>
      <c r="J39">
        <v>326</v>
      </c>
      <c r="K39"/>
    </row>
    <row r="40" spans="1:11" ht="105" customHeight="1" x14ac:dyDescent="0.25">
      <c r="A40" s="13">
        <v>17</v>
      </c>
      <c r="B40" s="14" t="s">
        <v>68</v>
      </c>
      <c r="C40" s="32" t="s">
        <v>90</v>
      </c>
      <c r="D40" s="15" t="s">
        <v>98</v>
      </c>
      <c r="E40" s="16">
        <v>1</v>
      </c>
      <c r="F40" s="34"/>
      <c r="G40" s="16">
        <f t="shared" si="0"/>
        <v>0</v>
      </c>
      <c r="H40" s="33" t="s">
        <v>112</v>
      </c>
      <c r="J40">
        <v>496</v>
      </c>
      <c r="K40"/>
    </row>
    <row r="41" spans="1:11" ht="45" customHeight="1" x14ac:dyDescent="0.25">
      <c r="A41" s="13">
        <v>18</v>
      </c>
      <c r="B41" s="14" t="s">
        <v>69</v>
      </c>
      <c r="C41" s="32" t="s">
        <v>91</v>
      </c>
      <c r="D41" s="15" t="s">
        <v>98</v>
      </c>
      <c r="E41" s="16">
        <v>1</v>
      </c>
      <c r="F41" s="34"/>
      <c r="G41" s="16">
        <f t="shared" si="0"/>
        <v>0</v>
      </c>
      <c r="H41" s="33" t="s">
        <v>113</v>
      </c>
      <c r="J41">
        <v>516</v>
      </c>
      <c r="K41"/>
    </row>
    <row r="42" spans="1:11" ht="45" customHeight="1" x14ac:dyDescent="0.25">
      <c r="A42" s="13">
        <v>19</v>
      </c>
      <c r="B42" s="14" t="s">
        <v>70</v>
      </c>
      <c r="C42" s="32" t="s">
        <v>92</v>
      </c>
      <c r="D42" s="15" t="s">
        <v>97</v>
      </c>
      <c r="E42" s="16">
        <v>4</v>
      </c>
      <c r="F42" s="34"/>
      <c r="G42" s="16">
        <f t="shared" si="0"/>
        <v>0</v>
      </c>
      <c r="H42" s="33" t="s">
        <v>106</v>
      </c>
      <c r="J42">
        <v>237</v>
      </c>
      <c r="K42"/>
    </row>
    <row r="43" spans="1:11" ht="90" customHeight="1" x14ac:dyDescent="0.25">
      <c r="A43" s="13">
        <v>20</v>
      </c>
      <c r="B43" s="14" t="s">
        <v>71</v>
      </c>
      <c r="C43" s="32" t="s">
        <v>93</v>
      </c>
      <c r="D43" s="15" t="s">
        <v>98</v>
      </c>
      <c r="E43" s="16">
        <v>1</v>
      </c>
      <c r="F43" s="34"/>
      <c r="G43" s="16">
        <f t="shared" si="0"/>
        <v>0</v>
      </c>
      <c r="H43" s="33" t="s">
        <v>114</v>
      </c>
      <c r="J43">
        <v>514</v>
      </c>
      <c r="K43"/>
    </row>
    <row r="44" spans="1:11" ht="30" customHeight="1" x14ac:dyDescent="0.25">
      <c r="A44" s="13">
        <v>21</v>
      </c>
      <c r="B44" s="14" t="s">
        <v>72</v>
      </c>
      <c r="C44" s="32" t="s">
        <v>94</v>
      </c>
      <c r="D44" s="15" t="s">
        <v>99</v>
      </c>
      <c r="E44" s="16">
        <v>15</v>
      </c>
      <c r="F44" s="34"/>
      <c r="G44" s="16">
        <f t="shared" si="0"/>
        <v>0</v>
      </c>
      <c r="H44" s="33" t="s">
        <v>115</v>
      </c>
      <c r="J44">
        <v>270</v>
      </c>
      <c r="K44"/>
    </row>
    <row r="45" spans="1:11" ht="45" customHeight="1" x14ac:dyDescent="0.25">
      <c r="A45" s="13">
        <v>22</v>
      </c>
      <c r="B45" s="14" t="s">
        <v>73</v>
      </c>
      <c r="C45" s="32" t="s">
        <v>95</v>
      </c>
      <c r="D45" s="15" t="s">
        <v>99</v>
      </c>
      <c r="E45" s="16">
        <v>20</v>
      </c>
      <c r="F45" s="34"/>
      <c r="G45" s="16">
        <f t="shared" si="0"/>
        <v>0</v>
      </c>
      <c r="H45" s="33" t="s">
        <v>106</v>
      </c>
      <c r="J45">
        <v>290</v>
      </c>
      <c r="K45"/>
    </row>
    <row r="46" spans="1:11" ht="30" customHeight="1" x14ac:dyDescent="0.25">
      <c r="A46" s="13">
        <v>23</v>
      </c>
      <c r="B46" s="14" t="s">
        <v>74</v>
      </c>
      <c r="C46" s="32" t="s">
        <v>96</v>
      </c>
      <c r="D46" s="15" t="s">
        <v>20</v>
      </c>
      <c r="E46" s="16">
        <v>1</v>
      </c>
      <c r="F46" s="34"/>
      <c r="G46" s="16">
        <f t="shared" si="0"/>
        <v>0</v>
      </c>
      <c r="H46" s="33"/>
      <c r="J46">
        <v>309</v>
      </c>
      <c r="K46"/>
    </row>
    <row r="47" spans="1:11" ht="27" customHeight="1" x14ac:dyDescent="0.25">
      <c r="A47" s="38" t="s">
        <v>52</v>
      </c>
      <c r="B47" s="39"/>
      <c r="C47" s="39"/>
      <c r="D47" s="39"/>
      <c r="E47" s="39"/>
      <c r="F47" s="39"/>
      <c r="G47" s="31">
        <f>ROUND(0, 2)</f>
        <v>0</v>
      </c>
      <c r="H47" s="23"/>
      <c r="K47"/>
    </row>
    <row r="48" spans="1:11" ht="27" customHeight="1" x14ac:dyDescent="0.25">
      <c r="A48" s="63" t="s">
        <v>51</v>
      </c>
      <c r="B48" s="64"/>
      <c r="C48" s="64"/>
      <c r="D48" s="64"/>
      <c r="E48" s="64"/>
      <c r="F48" s="64"/>
      <c r="G48" s="12">
        <f>ROUND(0+G24+G25+G26+G27+G28+G29+G30+G31+G32+G33+G34+G35+G36+G37+G38+G39+G40+G41+G42+G43+G44+G45+G46, 2)</f>
        <v>20000</v>
      </c>
      <c r="K48"/>
    </row>
    <row r="49" spans="1:11" ht="27" customHeight="1" x14ac:dyDescent="0.25">
      <c r="A49" s="63" t="s">
        <v>50</v>
      </c>
      <c r="B49" s="64"/>
      <c r="C49" s="64"/>
      <c r="D49" s="64"/>
      <c r="E49" s="64"/>
      <c r="F49" s="64"/>
      <c r="G49" s="12">
        <f>G47+G48</f>
        <v>20000</v>
      </c>
      <c r="K49"/>
    </row>
    <row r="50" spans="1:11" ht="27" customHeight="1" x14ac:dyDescent="0.25">
      <c r="A50" s="62" t="s">
        <v>49</v>
      </c>
      <c r="B50" s="62"/>
      <c r="C50" s="62"/>
      <c r="D50" s="62"/>
      <c r="E50" s="62"/>
      <c r="F50" s="62"/>
      <c r="G50" s="62"/>
      <c r="H50" s="62"/>
      <c r="K50"/>
    </row>
    <row r="51" spans="1:11" ht="27" customHeight="1" x14ac:dyDescent="0.25">
      <c r="A51" s="61" t="s">
        <v>48</v>
      </c>
      <c r="B51" s="61"/>
      <c r="C51" s="61"/>
      <c r="D51" s="61"/>
      <c r="E51" s="61"/>
      <c r="F51" s="61"/>
      <c r="G51" s="61"/>
      <c r="H51" s="61"/>
      <c r="K51"/>
    </row>
    <row r="52" spans="1:11" ht="35.1" customHeight="1" x14ac:dyDescent="0.25">
      <c r="A52" s="27" t="s">
        <v>47</v>
      </c>
      <c r="B52" s="28"/>
      <c r="C52" s="28"/>
      <c r="D52" s="28"/>
      <c r="E52" s="29"/>
      <c r="F52" s="35"/>
      <c r="G52" s="26" t="s">
        <v>46</v>
      </c>
      <c r="H52" s="1"/>
      <c r="K52"/>
    </row>
    <row r="53" spans="1:11" ht="15.75" customHeight="1" x14ac:dyDescent="0.25">
      <c r="A53" s="24"/>
      <c r="B53" s="36" t="s">
        <v>45</v>
      </c>
      <c r="C53" s="36"/>
      <c r="D53" s="36"/>
      <c r="E53" s="36"/>
      <c r="F53" s="37"/>
      <c r="K53"/>
    </row>
    <row r="54" spans="1:11" ht="45" customHeight="1" x14ac:dyDescent="0.25">
      <c r="A54" s="25" t="s">
        <v>44</v>
      </c>
      <c r="B54" s="103" t="s">
        <v>43</v>
      </c>
      <c r="C54" s="103"/>
      <c r="D54" s="103"/>
      <c r="E54" s="103"/>
      <c r="F54" s="104"/>
      <c r="K54"/>
    </row>
    <row r="55" spans="1:11" ht="60" customHeight="1" x14ac:dyDescent="0.25">
      <c r="A55" s="25" t="s">
        <v>42</v>
      </c>
      <c r="B55" s="103" t="s">
        <v>41</v>
      </c>
      <c r="C55" s="103"/>
      <c r="D55" s="103"/>
      <c r="E55" s="103"/>
      <c r="F55" s="104"/>
      <c r="K55"/>
    </row>
    <row r="56" spans="1:11" ht="45" customHeight="1" x14ac:dyDescent="0.25">
      <c r="A56" s="25" t="s">
        <v>40</v>
      </c>
      <c r="B56" s="103" t="s">
        <v>39</v>
      </c>
      <c r="C56" s="103"/>
      <c r="D56" s="103"/>
      <c r="E56" s="103"/>
      <c r="F56" s="104"/>
      <c r="K56"/>
    </row>
    <row r="57" spans="1:11" ht="75" customHeight="1" x14ac:dyDescent="0.25">
      <c r="A57" s="25" t="s">
        <v>38</v>
      </c>
      <c r="B57" s="103" t="s">
        <v>37</v>
      </c>
      <c r="C57" s="103"/>
      <c r="D57" s="103"/>
      <c r="E57" s="103"/>
      <c r="F57" s="104"/>
      <c r="K57"/>
    </row>
    <row r="58" spans="1:11" ht="120" customHeight="1" x14ac:dyDescent="0.25">
      <c r="A58" s="25" t="s">
        <v>36</v>
      </c>
      <c r="B58" s="103" t="s">
        <v>35</v>
      </c>
      <c r="C58" s="103"/>
      <c r="D58" s="103"/>
      <c r="E58" s="103"/>
      <c r="F58" s="104"/>
      <c r="K58"/>
    </row>
    <row r="59" spans="1:11" x14ac:dyDescent="0.25">
      <c r="A59" s="3"/>
      <c r="B59" s="30"/>
      <c r="C59" s="30"/>
      <c r="D59" s="30"/>
      <c r="E59" s="30"/>
      <c r="F59" s="30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</sheetData>
  <sheetProtection password="EB95" sheet="1"/>
  <mergeCells count="42">
    <mergeCell ref="B54:F54"/>
    <mergeCell ref="B55:F55"/>
    <mergeCell ref="B56:F56"/>
    <mergeCell ref="B57:F57"/>
    <mergeCell ref="B58:F5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3:F53"/>
    <mergeCell ref="A47:F47"/>
    <mergeCell ref="D17:G17"/>
    <mergeCell ref="A19:C21"/>
    <mergeCell ref="D20:G20"/>
    <mergeCell ref="D21:G21"/>
    <mergeCell ref="A17:C17"/>
    <mergeCell ref="A18:C18"/>
    <mergeCell ref="D18:G18"/>
    <mergeCell ref="D19:G19"/>
    <mergeCell ref="A51:H51"/>
    <mergeCell ref="A50:H50"/>
    <mergeCell ref="A48:F48"/>
    <mergeCell ref="A49:F4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Kryl Radim</cp:lastModifiedBy>
  <dcterms:created xsi:type="dcterms:W3CDTF">2016-02-28T17:51:02Z</dcterms:created>
  <dcterms:modified xsi:type="dcterms:W3CDTF">2025-06-02T08:24:40Z</dcterms:modified>
  <cp:category/>
</cp:coreProperties>
</file>