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P.Lumumby 4, b.č.3 - III.VŘ\"/>
    </mc:Choice>
  </mc:AlternateContent>
  <xr:revisionPtr revIDLastSave="0" documentId="13_ncr:1_{EEF42F87-EE9C-40C8-9391-1777A6301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100" i="1" s="1"/>
  <c r="G102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s="1"/>
</calcChain>
</file>

<file path=xl/sharedStrings.xml><?xml version="1.0" encoding="utf-8"?>
<sst xmlns="http://schemas.openxmlformats.org/spreadsheetml/2006/main" count="348" uniqueCount="271">
  <si>
    <t>Oprava volného bytu č. 3, P. Lumumby 4</t>
  </si>
  <si>
    <t>VZ č. 109/2025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</si>
  <si>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</si>
  <si>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</si>
  <si>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</si>
  <si>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</si>
  <si>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</si>
  <si>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</si>
  <si>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</si>
  <si>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</si>
  <si>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</si>
  <si>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</si>
  <si>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</si>
  <si>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</si>
  <si>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</si>
  <si>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</si>
  <si>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</si>
  <si>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P. Lumumby 4/2262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</si>
  <si>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</si>
  <si>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</si>
  <si>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</si>
  <si>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</si>
  <si>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</si>
  <si>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</si>
  <si>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</si>
  <si>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</si>
  <si>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</si>
  <si>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</si>
  <si>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</si>
  <si>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</si>
  <si>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</si>
  <si>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</si>
  <si>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</si>
  <si>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</si>
  <si>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</si>
  <si>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</si>
  <si>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</si>
  <si>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1.14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</si>
  <si>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</si>
  <si>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</si>
  <si>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</si>
  <si>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</si>
  <si>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</si>
  <si>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</si>
  <si>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zřídit stropní osvětlení v KU (v současné době je světlo na boční stěně), zrušení nefunkčních zásuvek, vč. zásuvky STA v OP!!!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</si>
  <si>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</si>
  <si>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</si>
  <si>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</si>
  <si>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</si>
  <si>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</si>
  <si>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</si>
  <si>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</si>
  <si>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</si>
  <si>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</si>
  <si>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</si>
  <si>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</si>
  <si>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</si>
  <si>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</si>
  <si>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</si>
  <si>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</si>
  <si>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</si>
  <si>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</si>
  <si>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</si>
  <si>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</si>
  <si>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</si>
  <si>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</si>
  <si>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</si>
  <si>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</si>
  <si>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</si>
  <si>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</si>
  <si>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</si>
  <si>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</si>
  <si>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</si>
  <si>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</si>
  <si>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za stoupačky ÚT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</si>
  <si>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</si>
  <si>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</si>
  <si>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</si>
  <si>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</si>
  <si>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</si>
  <si>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</si>
  <si>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3.52</t>
  </si>
  <si>
    <t>výměna vstupních vchodových protipožárních dveří 80 cm, tř. EI 30, DP3, dekor dřevo včetně kukátka</t>
  </si>
  <si>
    <t>80/P</t>
  </si>
  <si>
    <t>3.54</t>
  </si>
  <si>
    <t>výměna vnitřních dveří – plné 60 cm</t>
  </si>
  <si>
    <t>KOU (60/L), WC (60/L)</t>
  </si>
  <si>
    <t>3.56</t>
  </si>
  <si>
    <t>výměna vnitřních dveří – plné 80 cm</t>
  </si>
  <si>
    <t>LO (80/L, levý pokoj)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</si>
  <si>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</si>
  <si>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</si>
  <si>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</si>
  <si>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</si>
  <si>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</si>
  <si>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vstupní = dubový, lak</t>
  </si>
  <si>
    <t>3.82</t>
  </si>
  <si>
    <t>výměna dveřního kování</t>
  </si>
  <si>
    <t>KOU, WC, OP, LO - rozetové kování (kov, nerez, mat, KOU+WC = WC zámek, OP+LO = dozický klíč)</t>
  </si>
  <si>
    <t>3.83</t>
  </si>
  <si>
    <t>výměna zámku u dveří</t>
  </si>
  <si>
    <t>KOU, WC, OP, LO, vstupní</t>
  </si>
  <si>
    <t>3.86</t>
  </si>
  <si>
    <t>výměna zárubně ocelové pro dveře – šířky 80 cm</t>
  </si>
  <si>
    <t>OP (80/P - pravý pokoj s balkonem), LO (80/L - otevíratelné do LO, levý pokoj)</t>
  </si>
  <si>
    <t>3.89</t>
  </si>
  <si>
    <t>výměna zárubně ocelové pro vstupní vchodové dveře – šířky 80 cm, protipožární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</si>
  <si>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</si>
  <si>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</si>
  <si>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</si>
  <si>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</si>
  <si>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</si>
  <si>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</si>
  <si>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</si>
  <si>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</si>
  <si>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</si>
  <si>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</si>
  <si>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</si>
  <si>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</si>
  <si>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</si>
  <si>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</si>
  <si>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</si>
  <si>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</si>
  <si>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</si>
  <si>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</si>
  <si>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</si>
  <si>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</si>
  <si>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pravý pokoj s balkonem),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</si>
  <si>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</si>
  <si>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</si>
  <si>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</si>
  <si>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</si>
  <si>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</si>
  <si>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</si>
  <si>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</si>
  <si>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</si>
  <si>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</si>
  <si>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PŘ, KU - dekor dřevo, nášlapná vrstva min. 0,7 mm, odsouhlasí objednatel</t>
  </si>
  <si>
    <t>4.6</t>
  </si>
  <si>
    <t>montáž obvodové soklové plastové lišty včetně doplňků</t>
  </si>
  <si>
    <t>bm</t>
  </si>
  <si>
    <t>OP, LO, PŘ, KU = barva dle dekoru PVC, plastové soklové lišty s komponenty</t>
  </si>
  <si>
    <t>4.7</t>
  </si>
  <si>
    <t>odstranění parketové podlahy</t>
  </si>
  <si>
    <t>OP, LO, odstranění vč.podkladních vrstev</t>
  </si>
  <si>
    <t>4.10</t>
  </si>
  <si>
    <t>úprava podkladového násypu, srovnání a doplnění do tl. 30 mm vč. separační fólie 200g v mezivrstvě</t>
  </si>
  <si>
    <t>OP, LO, vyrovnávací podsyp (např.Liapor), doplnění a dorovnání do tl. 30 mm</t>
  </si>
  <si>
    <t>4.11</t>
  </si>
  <si>
    <t xml:space="preserve">položení 2 vrstev OSB desek včetně parozábrany- separační folie </t>
  </si>
  <si>
    <t>OP, LO (např. 1xOSB, 1xDurelis), min. tl. 2x15 mm, lepení spojů a sešroubování, položení vč.dilatačního pásku okolo stěn, vč.spoj. prostředků</t>
  </si>
  <si>
    <t>4.12</t>
  </si>
  <si>
    <t>zhotovení rastru</t>
  </si>
  <si>
    <t>OP, LO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</si>
  <si>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</si>
  <si>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</si>
  <si>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oken, oprava prasklin na stěně a stropu v LO, oprava omítky okolo vstupních bytových zárubní ze strany SP po výměně zárubní</t>
  </si>
  <si>
    <t>5.4</t>
  </si>
  <si>
    <t>škrábání stěn,stropů</t>
  </si>
  <si>
    <t>celý byt</t>
  </si>
  <si>
    <t>5.6</t>
  </si>
  <si>
    <t>malba dvojnásobná bílá</t>
  </si>
  <si>
    <t>celý byt, otěruvzdorná, včetně výmalby (šedá-nová výmalba SP) okolo vstupních bytových zárubní ze strany SP po výměně</t>
  </si>
  <si>
    <t>5.8</t>
  </si>
  <si>
    <t>odstranění podhledů</t>
  </si>
  <si>
    <t>OP, KU, PŘ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</si>
  <si>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</si>
  <si>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</si>
  <si>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</si>
  <si>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</si>
  <si>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</si>
  <si>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</si>
  <si>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5.19</t>
  </si>
  <si>
    <t>vybourání ocelových zárubní a dozdění vzniklého otvoru</t>
  </si>
  <si>
    <t>vybourání ocelových zárubní 125cm v LO a dozdění vzniklého otvoru na osazení ocelových zárubní 80/L (otevíratelné do LO)</t>
  </si>
  <si>
    <t>5.32</t>
  </si>
  <si>
    <t>Vybourání zárubně vč. začištění stávajícího otvoru viz poznámka</t>
  </si>
  <si>
    <t>ocelové zárubně z PŘ do KU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</si>
  <si>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</si>
  <si>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</si>
  <si>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</si>
  <si>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</si>
  <si>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</si>
  <si>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</si>
  <si>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</si>
  <si>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</si>
  <si>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</si>
  <si>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</si>
  <si>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 vč. úpravy podkladu před hydroizolací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</si>
  <si>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</si>
  <si>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</si>
  <si>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</si>
  <si>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</si>
  <si>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</si>
  <si>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</si>
  <si>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</si>
  <si>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</si>
  <si>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</si>
  <si>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</si>
  <si>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</si>
  <si>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dlažbu, včetně hydroizolace</t>
  </si>
  <si>
    <t>6.33</t>
  </si>
  <si>
    <t>vybourání obezděné vany, viz. poznámka</t>
  </si>
  <si>
    <t>6.39</t>
  </si>
  <si>
    <t>výměna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</si>
  <si>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</si>
  <si>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</si>
  <si>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</si>
  <si>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(14ks článků), LO (14ks článků), KOU (stoupačky) 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</si>
  <si>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</si>
  <si>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</si>
  <si>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</si>
  <si>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</si>
  <si>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</si>
  <si>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</si>
  <si>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</si>
  <si>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</si>
  <si>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</si>
  <si>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</si>
  <si>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</si>
  <si>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</si>
  <si>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</si>
  <si>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</si>
  <si>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</si>
  <si>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</si>
  <si>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</si>
  <si>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</si>
  <si>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</si>
  <si>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</si>
  <si>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</si>
  <si>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</si>
  <si>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KU-2ks, LO-2ks</t>
  </si>
  <si>
    <t>9.1</t>
  </si>
  <si>
    <t>opravy a seřízení plastových oken, viz poznámka</t>
  </si>
  <si>
    <t>KU (dvoukřídlé okno), LO (trojkřídlé okno), OP (dvoukřídlé okno + jednokřídlé balkon.dveře)</t>
  </si>
  <si>
    <t>9.5</t>
  </si>
  <si>
    <t>výměna zámku poštovní schránky</t>
  </si>
  <si>
    <t>9.14</t>
  </si>
  <si>
    <t>výroba klíčů pro zámkovou vložku</t>
  </si>
  <si>
    <t>2xdům, 1xlevý sklep, 1xdveře k boxům</t>
  </si>
  <si>
    <t>9.16</t>
  </si>
  <si>
    <t>výměna cylindrické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</si>
  <si>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</si>
  <si>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</si>
  <si>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</si>
  <si>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</si>
  <si>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</si>
  <si>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3ks garnýží v KU, OP, LO, obložení stěn v KU (15 m2)</t>
  </si>
  <si>
    <t>9.38</t>
  </si>
  <si>
    <t>dodání dorazů dveří viz poznámka</t>
  </si>
  <si>
    <t>Dodání transparentních silikonových dorazů ke dveřím v OP, LO, spižní dvířka</t>
  </si>
  <si>
    <t>11.32</t>
  </si>
  <si>
    <t>celkový úklid po opravách</t>
  </si>
  <si>
    <t>vč. umytí oken a rámů, vč.žaluzií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</si>
  <si>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</si>
  <si>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</si>
  <si>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</si>
  <si>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</si>
  <si>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</si>
  <si>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</si>
  <si>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</si>
  <si>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</si>
  <si>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</si>
  <si>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</si>
  <si>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</si>
  <si>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</si>
  <si>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</si>
  <si>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</si>
  <si>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</si>
  <si>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</si>
  <si>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9.6.2025 08:35:12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</si>
</sst>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2224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270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14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2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22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83</v>
      </c>
      <c r="J41">
        <v>93</v>
      </c>
      <c r="K41"/>
    </row>
    <row r="42" spans="1:11" ht="30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95</v>
      </c>
      <c r="K42"/>
    </row>
    <row r="43" spans="1:11" ht="6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89</v>
      </c>
      <c r="J43">
        <v>97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2</v>
      </c>
      <c r="F44" s="36"/>
      <c r="G44" s="16">
        <f t="shared" si="0"/>
        <v>0</v>
      </c>
      <c r="H44" s="29" t="s">
        <v>92</v>
      </c>
      <c r="J44">
        <v>108</v>
      </c>
      <c r="K44"/>
    </row>
    <row r="45" spans="1:11" ht="30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3</v>
      </c>
      <c r="F45" s="36"/>
      <c r="G45" s="16">
        <f t="shared" si="0"/>
        <v>0</v>
      </c>
      <c r="H45" s="29" t="s">
        <v>95</v>
      </c>
      <c r="J45">
        <v>110</v>
      </c>
      <c r="K45"/>
    </row>
    <row r="46" spans="1:11" ht="75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4</v>
      </c>
      <c r="F46" s="36"/>
      <c r="G46" s="16">
        <f t="shared" si="0"/>
        <v>0</v>
      </c>
      <c r="H46" s="29" t="s">
        <v>98</v>
      </c>
      <c r="J46">
        <v>123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5</v>
      </c>
      <c r="F47" s="36"/>
      <c r="G47" s="16">
        <f t="shared" si="0"/>
        <v>0</v>
      </c>
      <c r="H47" s="29" t="s">
        <v>101</v>
      </c>
      <c r="J47">
        <v>124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2</v>
      </c>
      <c r="F48" s="36"/>
      <c r="G48" s="16">
        <f t="shared" si="0"/>
        <v>0</v>
      </c>
      <c r="H48" s="29" t="s">
        <v>104</v>
      </c>
      <c r="J48">
        <v>127</v>
      </c>
      <c r="K48"/>
    </row>
    <row r="49" spans="1:11" ht="6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83</v>
      </c>
      <c r="J49">
        <v>130</v>
      </c>
      <c r="K49"/>
    </row>
    <row r="50" spans="1:11" ht="45" customHeight="1" x14ac:dyDescent="0.25">
      <c r="A50" s="13">
        <v>27</v>
      </c>
      <c r="B50" s="14" t="s">
        <v>107</v>
      </c>
      <c r="C50" s="28" t="s">
        <v>108</v>
      </c>
      <c r="D50" s="15" t="s">
        <v>35</v>
      </c>
      <c r="E50" s="16">
        <v>3</v>
      </c>
      <c r="F50" s="36"/>
      <c r="G50" s="16">
        <f t="shared" si="0"/>
        <v>0</v>
      </c>
      <c r="H50" s="29" t="s">
        <v>109</v>
      </c>
      <c r="J50">
        <v>305</v>
      </c>
      <c r="K50"/>
    </row>
    <row r="51" spans="1:11" ht="150" customHeight="1" x14ac:dyDescent="0.25">
      <c r="A51" s="13">
        <v>28</v>
      </c>
      <c r="B51" s="14" t="s">
        <v>110</v>
      </c>
      <c r="C51" s="28" t="s">
        <v>111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112</v>
      </c>
      <c r="J51">
        <v>325</v>
      </c>
      <c r="K51"/>
    </row>
    <row r="52" spans="1:11" ht="30" customHeight="1" x14ac:dyDescent="0.25">
      <c r="A52" s="30">
        <v>29</v>
      </c>
      <c r="B52" s="31" t="s">
        <v>113</v>
      </c>
      <c r="C52" s="32" t="s">
        <v>114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115</v>
      </c>
      <c r="J52">
        <v>397</v>
      </c>
      <c r="K52"/>
    </row>
    <row r="53" spans="1:11" ht="90" customHeight="1" x14ac:dyDescent="0.25">
      <c r="A53" s="13">
        <v>30</v>
      </c>
      <c r="B53" s="14" t="s">
        <v>116</v>
      </c>
      <c r="C53" s="28" t="s">
        <v>117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118</v>
      </c>
      <c r="J53">
        <v>497</v>
      </c>
      <c r="K53"/>
    </row>
    <row r="54" spans="1:11" ht="60" customHeight="1" x14ac:dyDescent="0.25">
      <c r="A54" s="13">
        <v>31</v>
      </c>
      <c r="B54" s="14" t="s">
        <v>119</v>
      </c>
      <c r="C54" s="28" t="s">
        <v>120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121</v>
      </c>
      <c r="J54">
        <v>498</v>
      </c>
      <c r="K54"/>
    </row>
    <row r="55" spans="1:11" ht="150" customHeight="1" x14ac:dyDescent="0.25">
      <c r="A55" s="13">
        <v>32</v>
      </c>
      <c r="B55" s="14" t="s">
        <v>122</v>
      </c>
      <c r="C55" s="28" t="s">
        <v>123</v>
      </c>
      <c r="D55" s="15" t="s">
        <v>35</v>
      </c>
      <c r="E55" s="16">
        <v>1</v>
      </c>
      <c r="F55" s="36"/>
      <c r="G55" s="16">
        <f t="shared" si="0"/>
        <v>0</v>
      </c>
      <c r="H55" s="29" t="s">
        <v>124</v>
      </c>
      <c r="J55">
        <v>511</v>
      </c>
      <c r="K55"/>
    </row>
    <row r="56" spans="1:11" ht="75" customHeight="1" x14ac:dyDescent="0.25">
      <c r="A56" s="13">
        <v>33</v>
      </c>
      <c r="B56" s="14" t="s">
        <v>125</v>
      </c>
      <c r="C56" s="28" t="s">
        <v>126</v>
      </c>
      <c r="D56" s="15" t="s">
        <v>35</v>
      </c>
      <c r="E56" s="16">
        <v>1</v>
      </c>
      <c r="F56" s="36"/>
      <c r="G56" s="16">
        <f t="shared" ref="G56:G87" si="1">ROUND(E56*F56, 2)</f>
        <v>0</v>
      </c>
      <c r="H56" s="29" t="s">
        <v>127</v>
      </c>
      <c r="J56">
        <v>525</v>
      </c>
      <c r="K56"/>
    </row>
    <row r="57" spans="1:11" ht="30" customHeight="1" x14ac:dyDescent="0.25">
      <c r="A57" s="13">
        <v>34</v>
      </c>
      <c r="B57" s="14" t="s">
        <v>128</v>
      </c>
      <c r="C57" s="28" t="s">
        <v>129</v>
      </c>
      <c r="D57" s="15" t="s">
        <v>130</v>
      </c>
      <c r="E57" s="16">
        <v>15</v>
      </c>
      <c r="F57" s="36"/>
      <c r="G57" s="16">
        <f t="shared" si="1"/>
        <v>0</v>
      </c>
      <c r="H57" s="29" t="s">
        <v>131</v>
      </c>
      <c r="J57">
        <v>148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130</v>
      </c>
      <c r="E58" s="16">
        <v>15</v>
      </c>
      <c r="F58" s="36"/>
      <c r="G58" s="16">
        <f t="shared" si="1"/>
        <v>0</v>
      </c>
      <c r="H58" s="29" t="s">
        <v>134</v>
      </c>
      <c r="J58">
        <v>149</v>
      </c>
      <c r="K58"/>
    </row>
    <row r="59" spans="1:11" ht="60" customHeight="1" x14ac:dyDescent="0.25">
      <c r="A59" s="13">
        <v>36</v>
      </c>
      <c r="B59" s="14" t="s">
        <v>135</v>
      </c>
      <c r="C59" s="28" t="s">
        <v>136</v>
      </c>
      <c r="D59" s="15" t="s">
        <v>130</v>
      </c>
      <c r="E59" s="16">
        <v>48</v>
      </c>
      <c r="F59" s="36"/>
      <c r="G59" s="16">
        <f t="shared" si="1"/>
        <v>0</v>
      </c>
      <c r="H59" s="29" t="s">
        <v>137</v>
      </c>
      <c r="J59">
        <v>151</v>
      </c>
      <c r="K59"/>
    </row>
    <row r="60" spans="1:11" ht="60" customHeight="1" x14ac:dyDescent="0.25">
      <c r="A60" s="13">
        <v>37</v>
      </c>
      <c r="B60" s="14" t="s">
        <v>138</v>
      </c>
      <c r="C60" s="28" t="s">
        <v>139</v>
      </c>
      <c r="D60" s="15" t="s">
        <v>140</v>
      </c>
      <c r="E60" s="16">
        <v>60</v>
      </c>
      <c r="F60" s="36"/>
      <c r="G60" s="16">
        <f t="shared" si="1"/>
        <v>0</v>
      </c>
      <c r="H60" s="29" t="s">
        <v>141</v>
      </c>
      <c r="J60">
        <v>153</v>
      </c>
      <c r="K60"/>
    </row>
    <row r="61" spans="1:11" ht="45" customHeight="1" x14ac:dyDescent="0.25">
      <c r="A61" s="13">
        <v>38</v>
      </c>
      <c r="B61" s="14" t="s">
        <v>142</v>
      </c>
      <c r="C61" s="28" t="s">
        <v>143</v>
      </c>
      <c r="D61" s="15" t="s">
        <v>130</v>
      </c>
      <c r="E61" s="16">
        <v>33</v>
      </c>
      <c r="F61" s="36"/>
      <c r="G61" s="16">
        <f t="shared" si="1"/>
        <v>0</v>
      </c>
      <c r="H61" s="29" t="s">
        <v>144</v>
      </c>
      <c r="J61">
        <v>154</v>
      </c>
      <c r="K61"/>
    </row>
    <row r="62" spans="1:11" ht="60" customHeight="1" x14ac:dyDescent="0.25">
      <c r="A62" s="13">
        <v>39</v>
      </c>
      <c r="B62" s="14" t="s">
        <v>145</v>
      </c>
      <c r="C62" s="28" t="s">
        <v>146</v>
      </c>
      <c r="D62" s="15" t="s">
        <v>130</v>
      </c>
      <c r="E62" s="16">
        <v>33</v>
      </c>
      <c r="F62" s="36"/>
      <c r="G62" s="16">
        <f t="shared" si="1"/>
        <v>0</v>
      </c>
      <c r="H62" s="29" t="s">
        <v>147</v>
      </c>
      <c r="J62">
        <v>157</v>
      </c>
      <c r="K62"/>
    </row>
    <row r="63" spans="1:11" ht="105" customHeight="1" x14ac:dyDescent="0.25">
      <c r="A63" s="13">
        <v>40</v>
      </c>
      <c r="B63" s="14" t="s">
        <v>148</v>
      </c>
      <c r="C63" s="28" t="s">
        <v>149</v>
      </c>
      <c r="D63" s="15" t="s">
        <v>130</v>
      </c>
      <c r="E63" s="16">
        <v>33</v>
      </c>
      <c r="F63" s="36"/>
      <c r="G63" s="16">
        <f t="shared" si="1"/>
        <v>0</v>
      </c>
      <c r="H63" s="29" t="s">
        <v>150</v>
      </c>
      <c r="J63">
        <v>158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130</v>
      </c>
      <c r="E64" s="16">
        <v>33</v>
      </c>
      <c r="F64" s="36"/>
      <c r="G64" s="16">
        <f t="shared" si="1"/>
        <v>0</v>
      </c>
      <c r="H64" s="29" t="s">
        <v>153</v>
      </c>
      <c r="J64">
        <v>159</v>
      </c>
      <c r="K64"/>
    </row>
    <row r="65" spans="1:11" ht="165" customHeight="1" x14ac:dyDescent="0.25">
      <c r="A65" s="13">
        <v>42</v>
      </c>
      <c r="B65" s="14" t="s">
        <v>154</v>
      </c>
      <c r="C65" s="28" t="s">
        <v>155</v>
      </c>
      <c r="D65" s="15" t="s">
        <v>130</v>
      </c>
      <c r="E65" s="16">
        <v>204</v>
      </c>
      <c r="F65" s="36"/>
      <c r="G65" s="16">
        <f t="shared" si="1"/>
        <v>0</v>
      </c>
      <c r="H65" s="29" t="s">
        <v>156</v>
      </c>
      <c r="J65">
        <v>162</v>
      </c>
      <c r="K65"/>
    </row>
    <row r="66" spans="1:11" ht="30" customHeight="1" x14ac:dyDescent="0.25">
      <c r="A66" s="13">
        <v>43</v>
      </c>
      <c r="B66" s="14" t="s">
        <v>157</v>
      </c>
      <c r="C66" s="28" t="s">
        <v>158</v>
      </c>
      <c r="D66" s="15" t="s">
        <v>130</v>
      </c>
      <c r="E66" s="16">
        <v>204</v>
      </c>
      <c r="F66" s="36"/>
      <c r="G66" s="16">
        <f t="shared" si="1"/>
        <v>0</v>
      </c>
      <c r="H66" s="29" t="s">
        <v>159</v>
      </c>
      <c r="J66">
        <v>165</v>
      </c>
      <c r="K66"/>
    </row>
    <row r="67" spans="1:11" ht="75" customHeight="1" x14ac:dyDescent="0.25">
      <c r="A67" s="13">
        <v>44</v>
      </c>
      <c r="B67" s="14" t="s">
        <v>160</v>
      </c>
      <c r="C67" s="28" t="s">
        <v>161</v>
      </c>
      <c r="D67" s="15" t="s">
        <v>130</v>
      </c>
      <c r="E67" s="16">
        <v>204</v>
      </c>
      <c r="F67" s="36"/>
      <c r="G67" s="16">
        <f t="shared" si="1"/>
        <v>0</v>
      </c>
      <c r="H67" s="29" t="s">
        <v>162</v>
      </c>
      <c r="J67">
        <v>167</v>
      </c>
      <c r="K67"/>
    </row>
    <row r="68" spans="1:11" ht="30" customHeight="1" x14ac:dyDescent="0.25">
      <c r="A68" s="13">
        <v>45</v>
      </c>
      <c r="B68" s="14" t="s">
        <v>163</v>
      </c>
      <c r="C68" s="28" t="s">
        <v>164</v>
      </c>
      <c r="D68" s="15" t="s">
        <v>130</v>
      </c>
      <c r="E68" s="16">
        <v>34</v>
      </c>
      <c r="F68" s="36"/>
      <c r="G68" s="16">
        <f t="shared" si="1"/>
        <v>0</v>
      </c>
      <c r="H68" s="29" t="s">
        <v>165</v>
      </c>
      <c r="J68">
        <v>326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35</v>
      </c>
      <c r="E69" s="16">
        <v>1</v>
      </c>
      <c r="F69" s="36"/>
      <c r="G69" s="16">
        <f t="shared" si="1"/>
        <v>0</v>
      </c>
      <c r="H69" s="29" t="s">
        <v>168</v>
      </c>
      <c r="J69">
        <v>346</v>
      </c>
      <c r="K69"/>
    </row>
    <row r="70" spans="1:11" ht="45" customHeight="1" x14ac:dyDescent="0.25">
      <c r="A70" s="13">
        <v>47</v>
      </c>
      <c r="B70" s="14" t="s">
        <v>169</v>
      </c>
      <c r="C70" s="28" t="s">
        <v>170</v>
      </c>
      <c r="D70" s="15" t="s">
        <v>130</v>
      </c>
      <c r="E70" s="16">
        <v>1.5</v>
      </c>
      <c r="F70" s="36"/>
      <c r="G70" s="16">
        <f t="shared" si="1"/>
        <v>0</v>
      </c>
      <c r="H70" s="29" t="s">
        <v>171</v>
      </c>
      <c r="J70">
        <v>354</v>
      </c>
      <c r="K70"/>
    </row>
    <row r="71" spans="1:11" ht="90" customHeight="1" x14ac:dyDescent="0.25">
      <c r="A71" s="30">
        <v>48</v>
      </c>
      <c r="B71" s="31" t="s">
        <v>172</v>
      </c>
      <c r="C71" s="32" t="s">
        <v>173</v>
      </c>
      <c r="D71" s="33" t="s">
        <v>130</v>
      </c>
      <c r="E71" s="34">
        <v>3</v>
      </c>
      <c r="F71" s="36"/>
      <c r="G71" s="34">
        <f t="shared" si="1"/>
        <v>0</v>
      </c>
      <c r="H71" s="35" t="s">
        <v>174</v>
      </c>
      <c r="J71">
        <v>419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177</v>
      </c>
      <c r="J72">
        <v>523</v>
      </c>
      <c r="K72"/>
    </row>
    <row r="73" spans="1:11" ht="45" customHeight="1" x14ac:dyDescent="0.25">
      <c r="A73" s="13">
        <v>50</v>
      </c>
      <c r="B73" s="14" t="s">
        <v>178</v>
      </c>
      <c r="C73" s="28" t="s">
        <v>179</v>
      </c>
      <c r="D73" s="15" t="s">
        <v>41</v>
      </c>
      <c r="E73" s="16">
        <v>1</v>
      </c>
      <c r="F73" s="36"/>
      <c r="G73" s="16">
        <f t="shared" si="1"/>
        <v>0</v>
      </c>
      <c r="H73" s="29" t="s">
        <v>180</v>
      </c>
      <c r="J73">
        <v>170</v>
      </c>
      <c r="K73"/>
    </row>
    <row r="74" spans="1:11" ht="45" customHeight="1" x14ac:dyDescent="0.25">
      <c r="A74" s="13">
        <v>51</v>
      </c>
      <c r="B74" s="14" t="s">
        <v>181</v>
      </c>
      <c r="C74" s="28" t="s">
        <v>182</v>
      </c>
      <c r="D74" s="15" t="s">
        <v>130</v>
      </c>
      <c r="E74" s="16">
        <v>20</v>
      </c>
      <c r="F74" s="36"/>
      <c r="G74" s="16">
        <f t="shared" si="1"/>
        <v>0</v>
      </c>
      <c r="H74" s="29" t="s">
        <v>183</v>
      </c>
      <c r="J74">
        <v>175</v>
      </c>
      <c r="K74"/>
    </row>
    <row r="75" spans="1:11" ht="30" customHeight="1" x14ac:dyDescent="0.25">
      <c r="A75" s="13">
        <v>52</v>
      </c>
      <c r="B75" s="14" t="s">
        <v>184</v>
      </c>
      <c r="C75" s="28" t="s">
        <v>185</v>
      </c>
      <c r="D75" s="15" t="s">
        <v>130</v>
      </c>
      <c r="E75" s="16">
        <v>20</v>
      </c>
      <c r="F75" s="36"/>
      <c r="G75" s="16">
        <f t="shared" si="1"/>
        <v>0</v>
      </c>
      <c r="H75" s="29" t="s">
        <v>186</v>
      </c>
      <c r="J75">
        <v>176</v>
      </c>
      <c r="K75"/>
    </row>
    <row r="76" spans="1:11" ht="120" customHeight="1" x14ac:dyDescent="0.25">
      <c r="A76" s="13">
        <v>53</v>
      </c>
      <c r="B76" s="14" t="s">
        <v>187</v>
      </c>
      <c r="C76" s="28" t="s">
        <v>188</v>
      </c>
      <c r="D76" s="15" t="s">
        <v>130</v>
      </c>
      <c r="E76" s="16">
        <v>27</v>
      </c>
      <c r="F76" s="36"/>
      <c r="G76" s="16">
        <f t="shared" si="1"/>
        <v>0</v>
      </c>
      <c r="H76" s="29" t="s">
        <v>189</v>
      </c>
      <c r="J76">
        <v>177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130</v>
      </c>
      <c r="E77" s="16">
        <v>4</v>
      </c>
      <c r="F77" s="36"/>
      <c r="G77" s="16">
        <f t="shared" si="1"/>
        <v>0</v>
      </c>
      <c r="H77" s="29" t="s">
        <v>192</v>
      </c>
      <c r="J77">
        <v>179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130</v>
      </c>
      <c r="E78" s="16">
        <v>4</v>
      </c>
      <c r="F78" s="36"/>
      <c r="G78" s="16">
        <f t="shared" si="1"/>
        <v>0</v>
      </c>
      <c r="H78" s="29" t="s">
        <v>195</v>
      </c>
      <c r="J78">
        <v>182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140</v>
      </c>
      <c r="E79" s="16">
        <v>20</v>
      </c>
      <c r="F79" s="36"/>
      <c r="G79" s="16">
        <f t="shared" si="1"/>
        <v>0</v>
      </c>
      <c r="H79" s="29" t="s">
        <v>198</v>
      </c>
      <c r="J79">
        <v>183</v>
      </c>
      <c r="K79"/>
    </row>
    <row r="80" spans="1:11" ht="45" customHeight="1" x14ac:dyDescent="0.25">
      <c r="A80" s="13">
        <v>57</v>
      </c>
      <c r="B80" s="14" t="s">
        <v>199</v>
      </c>
      <c r="C80" s="28" t="s">
        <v>200</v>
      </c>
      <c r="D80" s="15" t="s">
        <v>130</v>
      </c>
      <c r="E80" s="16">
        <v>4</v>
      </c>
      <c r="F80" s="36"/>
      <c r="G80" s="16">
        <f t="shared" si="1"/>
        <v>0</v>
      </c>
      <c r="H80" s="29" t="s">
        <v>195</v>
      </c>
      <c r="J80">
        <v>186</v>
      </c>
      <c r="K80"/>
    </row>
    <row r="81" spans="1:11" ht="30" customHeight="1" x14ac:dyDescent="0.25">
      <c r="A81" s="13">
        <v>58</v>
      </c>
      <c r="B81" s="14" t="s">
        <v>201</v>
      </c>
      <c r="C81" s="28" t="s">
        <v>202</v>
      </c>
      <c r="D81" s="15" t="s">
        <v>35</v>
      </c>
      <c r="E81" s="16">
        <v>1</v>
      </c>
      <c r="F81" s="36"/>
      <c r="G81" s="16">
        <f t="shared" si="1"/>
        <v>0</v>
      </c>
      <c r="H81" s="29"/>
      <c r="J81">
        <v>444</v>
      </c>
      <c r="K81"/>
    </row>
    <row r="82" spans="1:11" ht="90" customHeight="1" x14ac:dyDescent="0.25">
      <c r="A82" s="13">
        <v>59</v>
      </c>
      <c r="B82" s="14" t="s">
        <v>203</v>
      </c>
      <c r="C82" s="28" t="s">
        <v>204</v>
      </c>
      <c r="D82" s="15" t="s">
        <v>35</v>
      </c>
      <c r="E82" s="16">
        <v>1</v>
      </c>
      <c r="F82" s="36"/>
      <c r="G82" s="16">
        <f t="shared" si="1"/>
        <v>0</v>
      </c>
      <c r="H82" s="29" t="s">
        <v>205</v>
      </c>
      <c r="J82">
        <v>471</v>
      </c>
      <c r="K82"/>
    </row>
    <row r="83" spans="1:11" ht="90" customHeight="1" x14ac:dyDescent="0.25">
      <c r="A83" s="13">
        <v>60</v>
      </c>
      <c r="B83" s="14" t="s">
        <v>206</v>
      </c>
      <c r="C83" s="28" t="s">
        <v>207</v>
      </c>
      <c r="D83" s="15" t="s">
        <v>35</v>
      </c>
      <c r="E83" s="16">
        <v>4</v>
      </c>
      <c r="F83" s="36"/>
      <c r="G83" s="16">
        <f t="shared" si="1"/>
        <v>0</v>
      </c>
      <c r="H83" s="29" t="s">
        <v>208</v>
      </c>
      <c r="J83">
        <v>204</v>
      </c>
      <c r="K83"/>
    </row>
    <row r="84" spans="1:11" ht="30" customHeight="1" x14ac:dyDescent="0.25">
      <c r="A84" s="13">
        <v>61</v>
      </c>
      <c r="B84" s="14" t="s">
        <v>209</v>
      </c>
      <c r="C84" s="28" t="s">
        <v>210</v>
      </c>
      <c r="D84" s="15" t="s">
        <v>41</v>
      </c>
      <c r="E84" s="16">
        <v>1</v>
      </c>
      <c r="F84" s="36"/>
      <c r="G84" s="16">
        <f t="shared" si="1"/>
        <v>0</v>
      </c>
      <c r="H84" s="29" t="s">
        <v>211</v>
      </c>
      <c r="J84">
        <v>205</v>
      </c>
      <c r="K84"/>
    </row>
    <row r="85" spans="1:11" ht="45" customHeight="1" x14ac:dyDescent="0.25">
      <c r="A85" s="13">
        <v>62</v>
      </c>
      <c r="B85" s="14" t="s">
        <v>212</v>
      </c>
      <c r="C85" s="28" t="s">
        <v>213</v>
      </c>
      <c r="D85" s="15" t="s">
        <v>35</v>
      </c>
      <c r="E85" s="16">
        <v>2</v>
      </c>
      <c r="F85" s="36"/>
      <c r="G85" s="16">
        <f t="shared" si="1"/>
        <v>0</v>
      </c>
      <c r="H85" s="29" t="s">
        <v>214</v>
      </c>
      <c r="J85">
        <v>207</v>
      </c>
      <c r="K85"/>
    </row>
    <row r="86" spans="1:11" ht="75" customHeight="1" x14ac:dyDescent="0.25">
      <c r="A86" s="13">
        <v>63</v>
      </c>
      <c r="B86" s="14" t="s">
        <v>215</v>
      </c>
      <c r="C86" s="28" t="s">
        <v>216</v>
      </c>
      <c r="D86" s="15" t="s">
        <v>35</v>
      </c>
      <c r="E86" s="16">
        <v>3</v>
      </c>
      <c r="F86" s="36"/>
      <c r="G86" s="16">
        <f t="shared" si="1"/>
        <v>0</v>
      </c>
      <c r="H86" s="29" t="s">
        <v>217</v>
      </c>
      <c r="J86">
        <v>209</v>
      </c>
      <c r="K86"/>
    </row>
    <row r="87" spans="1:11" ht="120" customHeight="1" x14ac:dyDescent="0.25">
      <c r="A87" s="13">
        <v>64</v>
      </c>
      <c r="B87" s="14" t="s">
        <v>218</v>
      </c>
      <c r="C87" s="28" t="s">
        <v>219</v>
      </c>
      <c r="D87" s="15" t="s">
        <v>140</v>
      </c>
      <c r="E87" s="16">
        <v>6</v>
      </c>
      <c r="F87" s="36"/>
      <c r="G87" s="16">
        <f t="shared" si="1"/>
        <v>0</v>
      </c>
      <c r="H87" s="29" t="s">
        <v>220</v>
      </c>
      <c r="J87">
        <v>215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140</v>
      </c>
      <c r="E88" s="16">
        <v>3</v>
      </c>
      <c r="F88" s="36"/>
      <c r="G88" s="16">
        <f t="shared" ref="G88:G99" si="2">ROUND(E88*F88, 2)</f>
        <v>0</v>
      </c>
      <c r="H88" s="29" t="s">
        <v>183</v>
      </c>
      <c r="J88">
        <v>216</v>
      </c>
      <c r="K88"/>
    </row>
    <row r="89" spans="1:11" ht="45" customHeight="1" x14ac:dyDescent="0.25">
      <c r="A89" s="13">
        <v>66</v>
      </c>
      <c r="B89" s="14" t="s">
        <v>223</v>
      </c>
      <c r="C89" s="28" t="s">
        <v>224</v>
      </c>
      <c r="D89" s="15" t="s">
        <v>140</v>
      </c>
      <c r="E89" s="16">
        <v>2</v>
      </c>
      <c r="F89" s="36"/>
      <c r="G89" s="16">
        <f t="shared" si="2"/>
        <v>0</v>
      </c>
      <c r="H89" s="29" t="s">
        <v>225</v>
      </c>
      <c r="J89">
        <v>220</v>
      </c>
      <c r="K89"/>
    </row>
    <row r="90" spans="1:11" ht="75" customHeight="1" x14ac:dyDescent="0.25">
      <c r="A90" s="13">
        <v>67</v>
      </c>
      <c r="B90" s="14" t="s">
        <v>226</v>
      </c>
      <c r="C90" s="28" t="s">
        <v>227</v>
      </c>
      <c r="D90" s="15" t="s">
        <v>35</v>
      </c>
      <c r="E90" s="16">
        <v>1</v>
      </c>
      <c r="F90" s="36"/>
      <c r="G90" s="16">
        <f t="shared" si="2"/>
        <v>0</v>
      </c>
      <c r="H90" s="29" t="s">
        <v>228</v>
      </c>
      <c r="J90">
        <v>222</v>
      </c>
      <c r="K90"/>
    </row>
    <row r="91" spans="1:11" ht="60" customHeight="1" x14ac:dyDescent="0.25">
      <c r="A91" s="13">
        <v>68</v>
      </c>
      <c r="B91" s="14" t="s">
        <v>229</v>
      </c>
      <c r="C91" s="28" t="s">
        <v>230</v>
      </c>
      <c r="D91" s="15" t="s">
        <v>41</v>
      </c>
      <c r="E91" s="16">
        <v>1</v>
      </c>
      <c r="F91" s="36"/>
      <c r="G91" s="16">
        <f t="shared" si="2"/>
        <v>0</v>
      </c>
      <c r="H91" s="29" t="s">
        <v>231</v>
      </c>
      <c r="J91">
        <v>421</v>
      </c>
      <c r="K91"/>
    </row>
    <row r="92" spans="1:11" ht="75" customHeight="1" x14ac:dyDescent="0.25">
      <c r="A92" s="13">
        <v>69</v>
      </c>
      <c r="B92" s="14" t="s">
        <v>232</v>
      </c>
      <c r="C92" s="28" t="s">
        <v>233</v>
      </c>
      <c r="D92" s="15" t="s">
        <v>35</v>
      </c>
      <c r="E92" s="16">
        <v>3</v>
      </c>
      <c r="F92" s="36"/>
      <c r="G92" s="16">
        <f t="shared" si="2"/>
        <v>0</v>
      </c>
      <c r="H92" s="29" t="s">
        <v>234</v>
      </c>
      <c r="J92">
        <v>237</v>
      </c>
      <c r="K92"/>
    </row>
    <row r="93" spans="1:11" ht="30" customHeight="1" x14ac:dyDescent="0.25">
      <c r="A93" s="13">
        <v>70</v>
      </c>
      <c r="B93" s="14" t="s">
        <v>235</v>
      </c>
      <c r="C93" s="28" t="s">
        <v>236</v>
      </c>
      <c r="D93" s="15" t="s">
        <v>35</v>
      </c>
      <c r="E93" s="16">
        <v>1</v>
      </c>
      <c r="F93" s="36"/>
      <c r="G93" s="16">
        <f t="shared" si="2"/>
        <v>0</v>
      </c>
      <c r="H93" s="29"/>
      <c r="J93">
        <v>241</v>
      </c>
      <c r="K93"/>
    </row>
    <row r="94" spans="1:11" ht="45" customHeight="1" x14ac:dyDescent="0.25">
      <c r="A94" s="13">
        <v>71</v>
      </c>
      <c r="B94" s="14" t="s">
        <v>237</v>
      </c>
      <c r="C94" s="28" t="s">
        <v>238</v>
      </c>
      <c r="D94" s="15" t="s">
        <v>35</v>
      </c>
      <c r="E94" s="16">
        <v>4</v>
      </c>
      <c r="F94" s="36"/>
      <c r="G94" s="16">
        <f t="shared" si="2"/>
        <v>0</v>
      </c>
      <c r="H94" s="29" t="s">
        <v>239</v>
      </c>
      <c r="J94">
        <v>250</v>
      </c>
      <c r="K94"/>
    </row>
    <row r="95" spans="1:11" ht="30" customHeight="1" x14ac:dyDescent="0.25">
      <c r="A95" s="13">
        <v>72</v>
      </c>
      <c r="B95" s="14" t="s">
        <v>240</v>
      </c>
      <c r="C95" s="28" t="s">
        <v>241</v>
      </c>
      <c r="D95" s="15" t="s">
        <v>35</v>
      </c>
      <c r="E95" s="16">
        <v>1</v>
      </c>
      <c r="F95" s="36"/>
      <c r="G95" s="16">
        <f t="shared" si="2"/>
        <v>0</v>
      </c>
      <c r="H95" s="29" t="s">
        <v>242</v>
      </c>
      <c r="J95">
        <v>252</v>
      </c>
      <c r="K95"/>
    </row>
    <row r="96" spans="1:11" ht="45" customHeight="1" x14ac:dyDescent="0.25">
      <c r="A96" s="13">
        <v>73</v>
      </c>
      <c r="B96" s="14" t="s">
        <v>243</v>
      </c>
      <c r="C96" s="28" t="s">
        <v>244</v>
      </c>
      <c r="D96" s="15" t="s">
        <v>35</v>
      </c>
      <c r="E96" s="16">
        <v>1</v>
      </c>
      <c r="F96" s="36"/>
      <c r="G96" s="16">
        <f t="shared" si="2"/>
        <v>0</v>
      </c>
      <c r="H96" s="29" t="s">
        <v>242</v>
      </c>
      <c r="J96">
        <v>253</v>
      </c>
      <c r="K96"/>
    </row>
    <row r="97" spans="1:11" ht="45" customHeight="1" x14ac:dyDescent="0.25">
      <c r="A97" s="13">
        <v>74</v>
      </c>
      <c r="B97" s="14" t="s">
        <v>245</v>
      </c>
      <c r="C97" s="28" t="s">
        <v>246</v>
      </c>
      <c r="D97" s="15" t="s">
        <v>41</v>
      </c>
      <c r="E97" s="16">
        <v>1</v>
      </c>
      <c r="F97" s="36"/>
      <c r="G97" s="16">
        <f t="shared" si="2"/>
        <v>0</v>
      </c>
      <c r="H97" s="29" t="s">
        <v>247</v>
      </c>
      <c r="J97">
        <v>303</v>
      </c>
      <c r="K97"/>
    </row>
    <row r="98" spans="1:11" ht="60" customHeight="1" x14ac:dyDescent="0.25">
      <c r="A98" s="13">
        <v>75</v>
      </c>
      <c r="B98" s="14" t="s">
        <v>248</v>
      </c>
      <c r="C98" s="28" t="s">
        <v>249</v>
      </c>
      <c r="D98" s="15" t="s">
        <v>41</v>
      </c>
      <c r="E98" s="16">
        <v>1</v>
      </c>
      <c r="F98" s="36"/>
      <c r="G98" s="16">
        <f t="shared" si="2"/>
        <v>0</v>
      </c>
      <c r="H98" s="29" t="s">
        <v>250</v>
      </c>
      <c r="J98">
        <v>517</v>
      </c>
      <c r="K98"/>
    </row>
    <row r="99" spans="1:11" ht="45" customHeight="1" x14ac:dyDescent="0.25">
      <c r="A99" s="13">
        <v>76</v>
      </c>
      <c r="B99" s="14" t="s">
        <v>251</v>
      </c>
      <c r="C99" s="28" t="s">
        <v>252</v>
      </c>
      <c r="D99" s="15" t="s">
        <v>20</v>
      </c>
      <c r="E99" s="16">
        <v>1</v>
      </c>
      <c r="F99" s="36"/>
      <c r="G99" s="16">
        <f t="shared" si="2"/>
        <v>0</v>
      </c>
      <c r="H99" s="29" t="s">
        <v>253</v>
      </c>
      <c r="J99">
        <v>308</v>
      </c>
      <c r="K99"/>
    </row>
    <row r="100" spans="1:11" ht="27" customHeight="1" x14ac:dyDescent="0.25">
      <c r="A100" s="82" t="s">
        <v>254</v>
      </c>
      <c r="B100" s="83"/>
      <c r="C100" s="83"/>
      <c r="D100" s="83"/>
      <c r="E100" s="83"/>
      <c r="F100" s="83"/>
      <c r="G100" s="27">
        <f>ROUND(0+G52+G71, 2)</f>
        <v>0</v>
      </c>
      <c r="H100" s="23"/>
      <c r="K100"/>
    </row>
    <row r="101" spans="1:11" ht="27" customHeight="1" x14ac:dyDescent="0.25">
      <c r="A101" s="104" t="s">
        <v>255</v>
      </c>
      <c r="B101" s="105"/>
      <c r="C101" s="105"/>
      <c r="D101" s="105"/>
      <c r="E101" s="105"/>
      <c r="F101" s="105"/>
      <c r="G101" s="12">
        <f>ROUND(0+G24+G25+G26+G27+G28+G29+G30+G31+G32+G33+G34+G35+G36+G37+G38+G39+G40+G41+G42+G43+G44+G45+G46+G47+G48+G49+G50+G51+G53+G54+G55+G56+G57+G58+G59+G60+G61+G62+G63+G64+G65+G66+G67+G68+G69+G70+G72+G73+G74+G75+G76+G77+G78+G79+G80+G81+G82+G83+G84+G85+G86+G87+G88+G89+G90+G91+G92+G93+G94+G95+G96+G97+G98+G99, 2)</f>
        <v>0</v>
      </c>
      <c r="K101"/>
    </row>
    <row r="102" spans="1:11" ht="27" customHeight="1" x14ac:dyDescent="0.25">
      <c r="A102" s="104" t="s">
        <v>256</v>
      </c>
      <c r="B102" s="105"/>
      <c r="C102" s="105"/>
      <c r="D102" s="105"/>
      <c r="E102" s="105"/>
      <c r="F102" s="105"/>
      <c r="G102" s="12">
        <f>G100+G101</f>
        <v>0</v>
      </c>
      <c r="K102"/>
    </row>
    <row r="103" spans="1:11" ht="27" customHeight="1" x14ac:dyDescent="0.25">
      <c r="A103" s="103" t="s">
        <v>257</v>
      </c>
      <c r="B103" s="103"/>
      <c r="C103" s="103"/>
      <c r="D103" s="103"/>
      <c r="E103" s="103"/>
      <c r="F103" s="103"/>
      <c r="G103" s="103"/>
      <c r="H103" s="103"/>
      <c r="K103"/>
    </row>
    <row r="104" spans="1:11" ht="27" customHeight="1" x14ac:dyDescent="0.25">
      <c r="A104" s="102" t="s">
        <v>258</v>
      </c>
      <c r="B104" s="102"/>
      <c r="C104" s="102"/>
      <c r="D104" s="102"/>
      <c r="E104" s="102"/>
      <c r="F104" s="102"/>
      <c r="G104" s="102"/>
      <c r="H104" s="102"/>
      <c r="K104"/>
    </row>
    <row r="105" spans="1:11" ht="15.75" customHeight="1" x14ac:dyDescent="0.25">
      <c r="A105" s="24"/>
      <c r="B105" s="80" t="s">
        <v>259</v>
      </c>
      <c r="C105" s="80"/>
      <c r="D105" s="80"/>
      <c r="E105" s="80"/>
      <c r="F105" s="81"/>
      <c r="K105"/>
    </row>
    <row r="106" spans="1:11" ht="45" customHeight="1" x14ac:dyDescent="0.25">
      <c r="A106" s="25" t="s">
        <v>260</v>
      </c>
      <c r="B106" s="37" t="s">
        <v>261</v>
      </c>
      <c r="C106" s="37"/>
      <c r="D106" s="37"/>
      <c r="E106" s="37"/>
      <c r="F106" s="38"/>
      <c r="K106"/>
    </row>
    <row r="107" spans="1:11" ht="60" customHeight="1" x14ac:dyDescent="0.25">
      <c r="A107" s="25" t="s">
        <v>262</v>
      </c>
      <c r="B107" s="37" t="s">
        <v>263</v>
      </c>
      <c r="C107" s="37"/>
      <c r="D107" s="37"/>
      <c r="E107" s="37"/>
      <c r="F107" s="38"/>
      <c r="K107"/>
    </row>
    <row r="108" spans="1:11" ht="45" customHeight="1" x14ac:dyDescent="0.25">
      <c r="A108" s="25" t="s">
        <v>264</v>
      </c>
      <c r="B108" s="37" t="s">
        <v>265</v>
      </c>
      <c r="C108" s="37"/>
      <c r="D108" s="37"/>
      <c r="E108" s="37"/>
      <c r="F108" s="38"/>
      <c r="K108"/>
    </row>
    <row r="109" spans="1:11" ht="75" customHeight="1" x14ac:dyDescent="0.25">
      <c r="A109" s="25" t="s">
        <v>266</v>
      </c>
      <c r="B109" s="37" t="s">
        <v>267</v>
      </c>
      <c r="C109" s="37"/>
      <c r="D109" s="37"/>
      <c r="E109" s="37"/>
      <c r="F109" s="38"/>
      <c r="K109"/>
    </row>
    <row r="110" spans="1:11" ht="120" customHeight="1" x14ac:dyDescent="0.25">
      <c r="A110" s="25" t="s">
        <v>268</v>
      </c>
      <c r="B110" s="37" t="s">
        <v>269</v>
      </c>
      <c r="C110" s="37"/>
      <c r="D110" s="37"/>
      <c r="E110" s="37"/>
      <c r="F110" s="38"/>
      <c r="K110"/>
    </row>
    <row r="111" spans="1:11" x14ac:dyDescent="0.25">
      <c r="A111" s="3"/>
      <c r="B111" s="26"/>
      <c r="C111" s="26"/>
      <c r="D111" s="26"/>
      <c r="E111" s="26"/>
      <c r="F111" s="26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</sheetData>
  <sheetProtection password="EB95" sheet="1"/>
  <mergeCells count="42">
    <mergeCell ref="B105:F105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6:F106"/>
    <mergeCell ref="B107:F107"/>
    <mergeCell ref="B108:F108"/>
    <mergeCell ref="B109:F109"/>
    <mergeCell ref="B110:F11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2025-06-09T09:35:39Z</dcterms:modified>
  <cp:category/>
</cp:coreProperties>
</file>