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Byty DNS 2017, 2018, 2019, 2020,2021,2022,2023\DNS 2025\Odborářská 74 byt 5 po Vrbková\"/>
    </mc:Choice>
  </mc:AlternateContent>
  <xr:revisionPtr revIDLastSave="0" documentId="13_ncr:1_{ED082FE5-5F87-4D97-BF89-F5F4E908D99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ist1" sheetId="1" r:id="rId1"/>
  </sheets>
  <definedNames>
    <definedName name="_xlnm.Print_Area" localSheetId="0">List1!$A$1:$H$84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72" i="1" s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s="1"/>
  <c r="G74" i="1" l="1"/>
</calcChain>
</file>

<file path=xl/sharedStrings.xml><?xml version="1.0" encoding="utf-8"?>
<sst xmlns="http://schemas.openxmlformats.org/spreadsheetml/2006/main" count="240" uniqueCount="195">
  <si>
    <t>Oprava volného bytu č. 5, Odborářská 74</t>
  </si>
  <si>
    <t>VZ č. 114/2025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</si>
  <si>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</si>
  <si>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</si>
  <si>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</si>
  <si>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</si>
  <si>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</si>
  <si>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</si>
  <si>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</si>
  <si>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</si>
  <si>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</si>
  <si>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</si>
  <si>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</si>
  <si>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</si>
  <si>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</si>
  <si>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</si>
  <si>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</si>
  <si>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</si>
  <si>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</si>
  <si>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</si>
  <si>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</si>
  <si>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</si>
  <si>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</si>
  <si>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</si>
  <si>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</si>
  <si>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</si>
  <si>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</si>
  <si>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</si>
  <si>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</si>
  <si>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</si>
  <si>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</si>
  <si>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</si>
  <si>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</si>
  <si>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</si>
  <si>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</si>
  <si>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</si>
  <si>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</si>
  <si>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</si>
  <si>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</si>
  <si>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</si>
  <si>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</si>
  <si>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</si>
  <si>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</si>
  <si>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</si>
  <si>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</si>
  <si>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</si>
  <si>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</si>
  <si>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</si>
  <si>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</si>
  <si>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</si>
  <si>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</si>
  <si>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</si>
  <si>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</si>
  <si>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</si>
  <si>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</si>
  <si>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1.22</t>
  </si>
  <si>
    <t>2.23</t>
  </si>
  <si>
    <t>3.7</t>
  </si>
  <si>
    <t>3.15</t>
  </si>
  <si>
    <t>3.16</t>
  </si>
  <si>
    <t>3.17</t>
  </si>
  <si>
    <t>3.32</t>
  </si>
  <si>
    <t>3.34</t>
  </si>
  <si>
    <t>3.39</t>
  </si>
  <si>
    <t>3.55</t>
  </si>
  <si>
    <t>3.69</t>
  </si>
  <si>
    <t>3.78</t>
  </si>
  <si>
    <t>3.79</t>
  </si>
  <si>
    <t>3.82</t>
  </si>
  <si>
    <t>3.83</t>
  </si>
  <si>
    <t>3.86</t>
  </si>
  <si>
    <t>3.116</t>
  </si>
  <si>
    <t>3.118</t>
  </si>
  <si>
    <t>3.123</t>
  </si>
  <si>
    <t>3.139</t>
  </si>
  <si>
    <t>3.162</t>
  </si>
  <si>
    <t>3.177</t>
  </si>
  <si>
    <t>3.187</t>
  </si>
  <si>
    <t>3.188</t>
  </si>
  <si>
    <t>3.189</t>
  </si>
  <si>
    <t>3.212</t>
  </si>
  <si>
    <t>4.1</t>
  </si>
  <si>
    <t>4.2</t>
  </si>
  <si>
    <t>4.4</t>
  </si>
  <si>
    <t>4.5</t>
  </si>
  <si>
    <t>5.1</t>
  </si>
  <si>
    <t>5.4</t>
  </si>
  <si>
    <t>5.6</t>
  </si>
  <si>
    <t>6.6</t>
  </si>
  <si>
    <t>6.8</t>
  </si>
  <si>
    <t>6.9</t>
  </si>
  <si>
    <t>6.39</t>
  </si>
  <si>
    <t>7.11</t>
  </si>
  <si>
    <t>7.12</t>
  </si>
  <si>
    <t>7.15</t>
  </si>
  <si>
    <t>7.16</t>
  </si>
  <si>
    <t>8.11</t>
  </si>
  <si>
    <t>8.12</t>
  </si>
  <si>
    <t>8.20</t>
  </si>
  <si>
    <t>8.22</t>
  </si>
  <si>
    <t>8.26</t>
  </si>
  <si>
    <t>11.36</t>
  </si>
  <si>
    <t>revize elektroinstalace a elektrických spotřebičů bytu</t>
  </si>
  <si>
    <t>generální oprava jednofázové elektroinstalace bytu s rozvody pod omítku, vč. el. příslušenství (např. domovní zvonek, ventilátory odsávání, infrazářič, osvětlení pod kuchyňskou linkou, aj.)</t>
  </si>
  <si>
    <t>výměna umyvadla včetně příslušenství</t>
  </si>
  <si>
    <t>výměna sprchové vaničky</t>
  </si>
  <si>
    <t>obezdění sprchové vaničky</t>
  </si>
  <si>
    <t>obložení sprchové vaničky</t>
  </si>
  <si>
    <t>výměna baterie sprchové nástěnné R150</t>
  </si>
  <si>
    <t>výměna pračkového ventilu</t>
  </si>
  <si>
    <t>výměna kuchyňské linky atypický rozměr, viz poznámka</t>
  </si>
  <si>
    <t>výměna vnitřních dveří – plné 70 cm</t>
  </si>
  <si>
    <t>výměna dveřního prahu – délka 80 cm</t>
  </si>
  <si>
    <t>výměna přechodových lišt – délka 70 cm</t>
  </si>
  <si>
    <t>výměna přechodových lišt – délka 80 cm</t>
  </si>
  <si>
    <t>výměna dveřního kování</t>
  </si>
  <si>
    <t>výměna zámku u dveří</t>
  </si>
  <si>
    <t>výměna zárubně ocelové pro dveře – šířky 80 cm</t>
  </si>
  <si>
    <t>výměna dřezové desky atypický rozměr, vč. ukončovacích lišt - viz poznámka</t>
  </si>
  <si>
    <t>výměna větracích mřížek</t>
  </si>
  <si>
    <t>demontáž a zpětná montáž zařizovacích předmětů, viz poznámka</t>
  </si>
  <si>
    <t>demontáž větracích mřížek</t>
  </si>
  <si>
    <t>dodávka a montáž digestoře recirkulační</t>
  </si>
  <si>
    <t>výměna dřezového sifonu</t>
  </si>
  <si>
    <t>výměna madla k WC/vaně (kovové) o délce viz. poznámka</t>
  </si>
  <si>
    <t>dodání a montáž tyče ke sprchovému závěsu viz poznámka</t>
  </si>
  <si>
    <t>dodání a montáž elektrické varné desky vestavné -viz poznámka</t>
  </si>
  <si>
    <t>výměna vnitřních dveří – prosklené 3/3 sklo svislý pruh, 80 cm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</si>
  <si>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</si>
  <si>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</si>
  <si>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</si>
  <si>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</si>
  <si>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</si>
  <si>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</si>
  <si>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</si>
  <si>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přespárování keramického obkladu</t>
  </si>
  <si>
    <t>vybourání keramického obkladu</t>
  </si>
  <si>
    <t>provedení keramického obkladu včetně úpravy podkladu vč. úpravy podkladu před hydroizolací</t>
  </si>
  <si>
    <t>výměna revizních dvířek IŠ</t>
  </si>
  <si>
    <t>nátěr radiátorů</t>
  </si>
  <si>
    <t>nátěr rozvodů ÚT</t>
  </si>
  <si>
    <t>nátěr zárubní – šířka 70 cm</t>
  </si>
  <si>
    <t>nátěr zárubní – šířka 80 cm</t>
  </si>
  <si>
    <t>vypouštění topného systému, viz poznámka</t>
  </si>
  <si>
    <t>napouštění topného systému, viz poznámka</t>
  </si>
  <si>
    <t>výměna termoregulačního ventilu, včetně hlavice</t>
  </si>
  <si>
    <t>odvzdušnění topného systému, viz poznámka</t>
  </si>
  <si>
    <t>demontáž plynového potrubí</t>
  </si>
  <si>
    <t>celkový úklid po opravách</t>
  </si>
  <si>
    <t>m2</t>
  </si>
  <si>
    <t>soubor</t>
  </si>
  <si>
    <t>bm</t>
  </si>
  <si>
    <t>zásuvky a vypínače TANGO, výměna zásuvky za dvou zásuvku v KU mezi linkou, zásuvky pro digestoř, pro automatickou pračku a pro el. varnou desku, zhotovení zasekání stávajícího rozvodu STA do zdi včetně zednického zapravení a výměny zásuvky STA</t>
  </si>
  <si>
    <t>55cm včetně sifonu lahvový chrom</t>
  </si>
  <si>
    <t>akrylátové čtvercové 90 x 90 hlubší včetně odpadu</t>
  </si>
  <si>
    <t>dekor odsouhlasit s technikem</t>
  </si>
  <si>
    <t>s posuvným tyčovým držákem- chrom, s vyměnitelnou kartuší ,záruka min. 5 let, včetně úpravy rozvodu vody</t>
  </si>
  <si>
    <t>v KU</t>
  </si>
  <si>
    <t>cca 2,10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</t>
  </si>
  <si>
    <t>70/L KOUP. - povrchová úprava CPL laminát dle výběru objednatele</t>
  </si>
  <si>
    <t>u vstupních bytových dveří dubový lakovaný</t>
  </si>
  <si>
    <t>KOUP - hliníková rohová</t>
  </si>
  <si>
    <t>KU, OP - hliníková</t>
  </si>
  <si>
    <t xml:space="preserve">OP, KOUP KOV-nerez mat, do koupelny WC zámek ostatní dozický klíč </t>
  </si>
  <si>
    <t>OP, KOUP</t>
  </si>
  <si>
    <t>KU/P-pravé otvíravé do kuchyně</t>
  </si>
  <si>
    <t>cca 2,10 m až po zárubeň tl. 38mm, včetně hliníkové zadní lišty ve styku s obkladem a hliníkové boční hrany (dekor odsouhlasit s technikem )</t>
  </si>
  <si>
    <t>KOUP 0,20x0,20  bílá plastová s ovládací žaluzií včetně zednického zapravení</t>
  </si>
  <si>
    <t xml:space="preserve">dřezové, umyvadlové stojánkové baterie a dřezu </t>
  </si>
  <si>
    <t>0,15 x 0,30 v OP, 0,15 x 0,15 v PŔ včetně zazdění otvorů a zednického zapravení z obou stran z předsíně i z hlavní chodby</t>
  </si>
  <si>
    <t>včetně vývodu pro AP a novodurového odpadu</t>
  </si>
  <si>
    <t>sklopné k WC min. 60 cm a  ke sprchovému koutu  -  min.80cm v nerez provedení</t>
  </si>
  <si>
    <t>trubková rohová konstrukce s kotvením do stěn a stropu - nerez</t>
  </si>
  <si>
    <t xml:space="preserve">sklokeramická dvouplotýnková s umístěním v dřezové desce s mechanickým ovládáním </t>
  </si>
  <si>
    <t>OP 80/P, -  povrchová úprava CPL laminát dle výběru objednatele</t>
  </si>
  <si>
    <t>KU, OP, PŔ dvě vrstvy</t>
  </si>
  <si>
    <t>KU, OP, PŔ nivelace tl.do 10 mm včetně adhézního můstku před vylitím nivelace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</si>
  <si>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</si>
  <si>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</si>
  <si>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</si>
  <si>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>celý byt včetně odstranění plísně</t>
  </si>
  <si>
    <t>v KU,OP,PŘ ,KOUP  celý byt barva otěruvzdorná</t>
  </si>
  <si>
    <t>v koupelně</t>
  </si>
  <si>
    <t>v kuchyni</t>
  </si>
  <si>
    <t>KU včetně boční stěny a doložení obkladu až k digestoři, včetně   srovnání podkladu pod obklad do tl. 30mm  (dekor odsouhlasit s objednatelem)</t>
  </si>
  <si>
    <t>30x30 bílé plastové v rámu přístup k vodoměrům v koupelně</t>
  </si>
  <si>
    <t>KOUP - žebřík barva bílá určená speciálně na radiátory (např. RADBAL S 2119)</t>
  </si>
  <si>
    <t>celý byt barva bílá určená speciálně na radiátory (např. RADBAL S 2119)</t>
  </si>
  <si>
    <t>KOUP barva bílá syntetika</t>
  </si>
  <si>
    <t>KU, OP barva bílá syntetika, u vstupních byt. dveří barva hnědá syntetika</t>
  </si>
  <si>
    <t>z důvodu výměny TRV UT v koupelně</t>
  </si>
  <si>
    <t>KOUP např. DANFOS</t>
  </si>
  <si>
    <t>v PŘ včetně zednického zapravení</t>
  </si>
  <si>
    <t>včetně řádného umytí 2 ks dvoukřídlých oken rámů a žaluzií</t>
  </si>
  <si>
    <t>18.6.2025 07:34:03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</si>
</sst>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topLeftCell="A71" zoomScale="115" zoomScaleNormal="115" workbookViewId="0">
      <selection activeCell="F24" sqref="F24:F7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2229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194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48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5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7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102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56</v>
      </c>
      <c r="C26" s="32" t="s">
        <v>103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152</v>
      </c>
      <c r="J26">
        <v>333</v>
      </c>
      <c r="K26"/>
    </row>
    <row r="27" spans="1:11" ht="45" customHeight="1" x14ac:dyDescent="0.25">
      <c r="A27" s="13">
        <v>4</v>
      </c>
      <c r="B27" s="14" t="s">
        <v>57</v>
      </c>
      <c r="C27" s="32" t="s">
        <v>104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153</v>
      </c>
      <c r="J27">
        <v>48</v>
      </c>
      <c r="K27"/>
    </row>
    <row r="28" spans="1:11" ht="45" customHeight="1" x14ac:dyDescent="0.25">
      <c r="A28" s="13">
        <v>5</v>
      </c>
      <c r="B28" s="14" t="s">
        <v>58</v>
      </c>
      <c r="C28" s="32" t="s">
        <v>105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154</v>
      </c>
      <c r="J28">
        <v>56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106</v>
      </c>
      <c r="D29" s="15" t="s">
        <v>149</v>
      </c>
      <c r="E29" s="16">
        <v>0.5</v>
      </c>
      <c r="F29" s="40"/>
      <c r="G29" s="16">
        <f t="shared" si="0"/>
        <v>0</v>
      </c>
      <c r="H29" s="33"/>
      <c r="J29">
        <v>57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107</v>
      </c>
      <c r="D30" s="15" t="s">
        <v>149</v>
      </c>
      <c r="E30" s="16">
        <v>0.5</v>
      </c>
      <c r="F30" s="40"/>
      <c r="G30" s="16">
        <f t="shared" si="0"/>
        <v>0</v>
      </c>
      <c r="H30" s="33" t="s">
        <v>155</v>
      </c>
      <c r="J30">
        <v>58</v>
      </c>
      <c r="K30"/>
    </row>
    <row r="31" spans="1:11" ht="75" customHeight="1" x14ac:dyDescent="0.25">
      <c r="A31" s="13">
        <v>8</v>
      </c>
      <c r="B31" s="14" t="s">
        <v>61</v>
      </c>
      <c r="C31" s="32" t="s">
        <v>108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156</v>
      </c>
      <c r="J31">
        <v>73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109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157</v>
      </c>
      <c r="J32">
        <v>75</v>
      </c>
      <c r="K32"/>
    </row>
    <row r="33" spans="1:11" ht="270" customHeight="1" x14ac:dyDescent="0.25">
      <c r="A33" s="13">
        <v>10</v>
      </c>
      <c r="B33" s="14" t="s">
        <v>63</v>
      </c>
      <c r="C33" s="32" t="s">
        <v>110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158</v>
      </c>
      <c r="J33">
        <v>80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111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159</v>
      </c>
      <c r="J34">
        <v>96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112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160</v>
      </c>
      <c r="J35">
        <v>110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113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161</v>
      </c>
      <c r="J36">
        <v>119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114</v>
      </c>
      <c r="D37" s="15" t="s">
        <v>35</v>
      </c>
      <c r="E37" s="16">
        <v>2</v>
      </c>
      <c r="F37" s="40"/>
      <c r="G37" s="16">
        <f t="shared" si="0"/>
        <v>0</v>
      </c>
      <c r="H37" s="33" t="s">
        <v>162</v>
      </c>
      <c r="J37">
        <v>120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115</v>
      </c>
      <c r="D38" s="15" t="s">
        <v>35</v>
      </c>
      <c r="E38" s="16">
        <v>2</v>
      </c>
      <c r="F38" s="40"/>
      <c r="G38" s="16">
        <f t="shared" si="0"/>
        <v>0</v>
      </c>
      <c r="H38" s="33" t="s">
        <v>163</v>
      </c>
      <c r="J38">
        <v>123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116</v>
      </c>
      <c r="D39" s="15" t="s">
        <v>35</v>
      </c>
      <c r="E39" s="16">
        <v>2</v>
      </c>
      <c r="F39" s="40"/>
      <c r="G39" s="16">
        <f t="shared" si="0"/>
        <v>0</v>
      </c>
      <c r="H39" s="33" t="s">
        <v>164</v>
      </c>
      <c r="J39">
        <v>124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117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165</v>
      </c>
      <c r="J40">
        <v>127</v>
      </c>
      <c r="K40"/>
    </row>
    <row r="41" spans="1:11" ht="90" customHeight="1" x14ac:dyDescent="0.25">
      <c r="A41" s="13">
        <v>18</v>
      </c>
      <c r="B41" s="14" t="s">
        <v>71</v>
      </c>
      <c r="C41" s="32" t="s">
        <v>118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166</v>
      </c>
      <c r="J41">
        <v>302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119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167</v>
      </c>
      <c r="J42">
        <v>305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120</v>
      </c>
      <c r="D43" s="15" t="s">
        <v>150</v>
      </c>
      <c r="E43" s="16">
        <v>1</v>
      </c>
      <c r="F43" s="40"/>
      <c r="G43" s="16">
        <f t="shared" si="0"/>
        <v>0</v>
      </c>
      <c r="H43" s="33" t="s">
        <v>168</v>
      </c>
      <c r="J43">
        <v>315</v>
      </c>
      <c r="K43"/>
    </row>
    <row r="44" spans="1:11" ht="90" customHeight="1" x14ac:dyDescent="0.25">
      <c r="A44" s="13">
        <v>21</v>
      </c>
      <c r="B44" s="14" t="s">
        <v>74</v>
      </c>
      <c r="C44" s="32" t="s">
        <v>121</v>
      </c>
      <c r="D44" s="15" t="s">
        <v>35</v>
      </c>
      <c r="E44" s="16">
        <v>2</v>
      </c>
      <c r="F44" s="40"/>
      <c r="G44" s="16">
        <f t="shared" si="0"/>
        <v>0</v>
      </c>
      <c r="H44" s="33" t="s">
        <v>169</v>
      </c>
      <c r="J44">
        <v>345</v>
      </c>
      <c r="K44"/>
    </row>
    <row r="45" spans="1:11" ht="30" customHeight="1" x14ac:dyDescent="0.25">
      <c r="A45" s="34">
        <v>22</v>
      </c>
      <c r="B45" s="35" t="s">
        <v>75</v>
      </c>
      <c r="C45" s="36" t="s">
        <v>122</v>
      </c>
      <c r="D45" s="37" t="s">
        <v>35</v>
      </c>
      <c r="E45" s="38">
        <v>1</v>
      </c>
      <c r="F45" s="40"/>
      <c r="G45" s="38">
        <f t="shared" si="0"/>
        <v>0</v>
      </c>
      <c r="H45" s="39"/>
      <c r="J45">
        <v>397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123</v>
      </c>
      <c r="D46" s="15" t="s">
        <v>35</v>
      </c>
      <c r="E46" s="16">
        <v>1</v>
      </c>
      <c r="F46" s="40"/>
      <c r="G46" s="16">
        <f t="shared" si="0"/>
        <v>0</v>
      </c>
      <c r="H46" s="33" t="s">
        <v>170</v>
      </c>
      <c r="J46">
        <v>437</v>
      </c>
      <c r="K46"/>
    </row>
    <row r="47" spans="1:11" ht="60" customHeight="1" x14ac:dyDescent="0.25">
      <c r="A47" s="13">
        <v>24</v>
      </c>
      <c r="B47" s="14" t="s">
        <v>77</v>
      </c>
      <c r="C47" s="32" t="s">
        <v>124</v>
      </c>
      <c r="D47" s="15" t="s">
        <v>35</v>
      </c>
      <c r="E47" s="16">
        <v>2</v>
      </c>
      <c r="F47" s="40"/>
      <c r="G47" s="16">
        <f t="shared" si="0"/>
        <v>0</v>
      </c>
      <c r="H47" s="33" t="s">
        <v>171</v>
      </c>
      <c r="J47">
        <v>464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125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172</v>
      </c>
      <c r="J48">
        <v>474</v>
      </c>
      <c r="K48"/>
    </row>
    <row r="49" spans="1:11" ht="60" customHeight="1" x14ac:dyDescent="0.25">
      <c r="A49" s="34">
        <v>26</v>
      </c>
      <c r="B49" s="35" t="s">
        <v>79</v>
      </c>
      <c r="C49" s="36" t="s">
        <v>126</v>
      </c>
      <c r="D49" s="37" t="s">
        <v>35</v>
      </c>
      <c r="E49" s="38">
        <v>1</v>
      </c>
      <c r="F49" s="40"/>
      <c r="G49" s="38">
        <f t="shared" si="0"/>
        <v>0</v>
      </c>
      <c r="H49" s="39" t="s">
        <v>173</v>
      </c>
      <c r="J49">
        <v>475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127</v>
      </c>
      <c r="D50" s="15" t="s">
        <v>35</v>
      </c>
      <c r="E50" s="16">
        <v>1</v>
      </c>
      <c r="F50" s="40"/>
      <c r="G50" s="16">
        <f t="shared" si="0"/>
        <v>0</v>
      </c>
      <c r="H50" s="33" t="s">
        <v>174</v>
      </c>
      <c r="J50">
        <v>525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128</v>
      </c>
      <c r="D51" s="15" t="s">
        <v>149</v>
      </c>
      <c r="E51" s="16">
        <v>28</v>
      </c>
      <c r="F51" s="40"/>
      <c r="G51" s="16">
        <f t="shared" si="0"/>
        <v>0</v>
      </c>
      <c r="H51" s="33" t="s">
        <v>175</v>
      </c>
      <c r="J51">
        <v>148</v>
      </c>
      <c r="K51"/>
    </row>
    <row r="52" spans="1:11" ht="60" customHeight="1" x14ac:dyDescent="0.25">
      <c r="A52" s="13">
        <v>29</v>
      </c>
      <c r="B52" s="14" t="s">
        <v>82</v>
      </c>
      <c r="C52" s="32" t="s">
        <v>129</v>
      </c>
      <c r="D52" s="15" t="s">
        <v>149</v>
      </c>
      <c r="E52" s="16">
        <v>28</v>
      </c>
      <c r="F52" s="40"/>
      <c r="G52" s="16">
        <f t="shared" si="0"/>
        <v>0</v>
      </c>
      <c r="H52" s="33" t="s">
        <v>176</v>
      </c>
      <c r="J52">
        <v>149</v>
      </c>
      <c r="K52"/>
    </row>
    <row r="53" spans="1:11" ht="75" customHeight="1" x14ac:dyDescent="0.25">
      <c r="A53" s="13">
        <v>30</v>
      </c>
      <c r="B53" s="14" t="s">
        <v>83</v>
      </c>
      <c r="C53" s="32" t="s">
        <v>130</v>
      </c>
      <c r="D53" s="15" t="s">
        <v>149</v>
      </c>
      <c r="E53" s="16">
        <v>28</v>
      </c>
      <c r="F53" s="40"/>
      <c r="G53" s="16">
        <f t="shared" si="0"/>
        <v>0</v>
      </c>
      <c r="H53" s="33" t="s">
        <v>177</v>
      </c>
      <c r="J53">
        <v>151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131</v>
      </c>
      <c r="D54" s="15" t="s">
        <v>151</v>
      </c>
      <c r="E54" s="16">
        <v>30</v>
      </c>
      <c r="F54" s="40"/>
      <c r="G54" s="16">
        <f t="shared" si="0"/>
        <v>0</v>
      </c>
      <c r="H54" s="33" t="s">
        <v>178</v>
      </c>
      <c r="J54">
        <v>152</v>
      </c>
      <c r="K54"/>
    </row>
    <row r="55" spans="1:11" ht="105" customHeight="1" x14ac:dyDescent="0.25">
      <c r="A55" s="13">
        <v>32</v>
      </c>
      <c r="B55" s="14" t="s">
        <v>85</v>
      </c>
      <c r="C55" s="32" t="s">
        <v>132</v>
      </c>
      <c r="D55" s="15" t="s">
        <v>149</v>
      </c>
      <c r="E55" s="16">
        <v>112</v>
      </c>
      <c r="F55" s="40"/>
      <c r="G55" s="16">
        <f t="shared" si="0"/>
        <v>0</v>
      </c>
      <c r="H55" s="33" t="s">
        <v>179</v>
      </c>
      <c r="J55">
        <v>162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133</v>
      </c>
      <c r="D56" s="15" t="s">
        <v>149</v>
      </c>
      <c r="E56" s="16">
        <v>112</v>
      </c>
      <c r="F56" s="40"/>
      <c r="G56" s="16">
        <f t="shared" si="0"/>
        <v>0</v>
      </c>
      <c r="H56" s="33" t="s">
        <v>180</v>
      </c>
      <c r="J56">
        <v>165</v>
      </c>
      <c r="K56"/>
    </row>
    <row r="57" spans="1:11" ht="45" customHeight="1" x14ac:dyDescent="0.25">
      <c r="A57" s="13">
        <v>34</v>
      </c>
      <c r="B57" s="14" t="s">
        <v>87</v>
      </c>
      <c r="C57" s="32" t="s">
        <v>134</v>
      </c>
      <c r="D57" s="15" t="s">
        <v>149</v>
      </c>
      <c r="E57" s="16">
        <v>112</v>
      </c>
      <c r="F57" s="40"/>
      <c r="G57" s="16">
        <f t="shared" si="0"/>
        <v>0</v>
      </c>
      <c r="H57" s="33" t="s">
        <v>181</v>
      </c>
      <c r="J57">
        <v>167</v>
      </c>
      <c r="K57"/>
    </row>
    <row r="58" spans="1:11" ht="30" customHeight="1" x14ac:dyDescent="0.25">
      <c r="A58" s="13">
        <v>35</v>
      </c>
      <c r="B58" s="14" t="s">
        <v>88</v>
      </c>
      <c r="C58" s="32" t="s">
        <v>135</v>
      </c>
      <c r="D58" s="15" t="s">
        <v>149</v>
      </c>
      <c r="E58" s="16">
        <v>12</v>
      </c>
      <c r="F58" s="40"/>
      <c r="G58" s="16">
        <f t="shared" si="0"/>
        <v>0</v>
      </c>
      <c r="H58" s="33" t="s">
        <v>182</v>
      </c>
      <c r="J58">
        <v>174</v>
      </c>
      <c r="K58"/>
    </row>
    <row r="59" spans="1:11" ht="30" customHeight="1" x14ac:dyDescent="0.25">
      <c r="A59" s="13">
        <v>36</v>
      </c>
      <c r="B59" s="14" t="s">
        <v>89</v>
      </c>
      <c r="C59" s="32" t="s">
        <v>136</v>
      </c>
      <c r="D59" s="15" t="s">
        <v>149</v>
      </c>
      <c r="E59" s="16">
        <v>2</v>
      </c>
      <c r="F59" s="40"/>
      <c r="G59" s="16">
        <f t="shared" si="0"/>
        <v>0</v>
      </c>
      <c r="H59" s="33" t="s">
        <v>183</v>
      </c>
      <c r="J59">
        <v>176</v>
      </c>
      <c r="K59"/>
    </row>
    <row r="60" spans="1:11" ht="105" customHeight="1" x14ac:dyDescent="0.25">
      <c r="A60" s="13">
        <v>37</v>
      </c>
      <c r="B60" s="14" t="s">
        <v>90</v>
      </c>
      <c r="C60" s="32" t="s">
        <v>137</v>
      </c>
      <c r="D60" s="15" t="s">
        <v>149</v>
      </c>
      <c r="E60" s="16">
        <v>2</v>
      </c>
      <c r="F60" s="40"/>
      <c r="G60" s="16">
        <f t="shared" si="0"/>
        <v>0</v>
      </c>
      <c r="H60" s="33" t="s">
        <v>184</v>
      </c>
      <c r="J60">
        <v>177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138</v>
      </c>
      <c r="D61" s="15" t="s">
        <v>35</v>
      </c>
      <c r="E61" s="16">
        <v>1</v>
      </c>
      <c r="F61" s="40"/>
      <c r="G61" s="16">
        <f t="shared" si="0"/>
        <v>0</v>
      </c>
      <c r="H61" s="33" t="s">
        <v>185</v>
      </c>
      <c r="J61">
        <v>471</v>
      </c>
      <c r="K61"/>
    </row>
    <row r="62" spans="1:11" ht="60" customHeight="1" x14ac:dyDescent="0.25">
      <c r="A62" s="13">
        <v>39</v>
      </c>
      <c r="B62" s="14" t="s">
        <v>92</v>
      </c>
      <c r="C62" s="32" t="s">
        <v>139</v>
      </c>
      <c r="D62" s="15" t="s">
        <v>35</v>
      </c>
      <c r="E62" s="16">
        <v>1</v>
      </c>
      <c r="F62" s="40"/>
      <c r="G62" s="16">
        <f t="shared" si="0"/>
        <v>0</v>
      </c>
      <c r="H62" s="33" t="s">
        <v>186</v>
      </c>
      <c r="J62">
        <v>204</v>
      </c>
      <c r="K62"/>
    </row>
    <row r="63" spans="1:11" ht="60" customHeight="1" x14ac:dyDescent="0.25">
      <c r="A63" s="13">
        <v>40</v>
      </c>
      <c r="B63" s="14" t="s">
        <v>93</v>
      </c>
      <c r="C63" s="32" t="s">
        <v>140</v>
      </c>
      <c r="D63" s="15" t="s">
        <v>150</v>
      </c>
      <c r="E63" s="16">
        <v>1</v>
      </c>
      <c r="F63" s="40"/>
      <c r="G63" s="16">
        <f t="shared" si="0"/>
        <v>0</v>
      </c>
      <c r="H63" s="33" t="s">
        <v>187</v>
      </c>
      <c r="J63">
        <v>205</v>
      </c>
      <c r="K63"/>
    </row>
    <row r="64" spans="1:11" ht="30" customHeight="1" x14ac:dyDescent="0.25">
      <c r="A64" s="13">
        <v>41</v>
      </c>
      <c r="B64" s="14" t="s">
        <v>94</v>
      </c>
      <c r="C64" s="32" t="s">
        <v>141</v>
      </c>
      <c r="D64" s="15" t="s">
        <v>35</v>
      </c>
      <c r="E64" s="16">
        <v>1</v>
      </c>
      <c r="F64" s="40"/>
      <c r="G64" s="16">
        <f t="shared" si="0"/>
        <v>0</v>
      </c>
      <c r="H64" s="33" t="s">
        <v>188</v>
      </c>
      <c r="J64">
        <v>208</v>
      </c>
      <c r="K64"/>
    </row>
    <row r="65" spans="1:11" ht="60" customHeight="1" x14ac:dyDescent="0.25">
      <c r="A65" s="13">
        <v>42</v>
      </c>
      <c r="B65" s="14" t="s">
        <v>95</v>
      </c>
      <c r="C65" s="32" t="s">
        <v>142</v>
      </c>
      <c r="D65" s="15" t="s">
        <v>35</v>
      </c>
      <c r="E65" s="16">
        <v>3</v>
      </c>
      <c r="F65" s="40"/>
      <c r="G65" s="16">
        <f t="shared" si="0"/>
        <v>0</v>
      </c>
      <c r="H65" s="33" t="s">
        <v>189</v>
      </c>
      <c r="J65">
        <v>209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143</v>
      </c>
      <c r="D66" s="15" t="s">
        <v>150</v>
      </c>
      <c r="E66" s="16">
        <v>1</v>
      </c>
      <c r="F66" s="40"/>
      <c r="G66" s="16">
        <f t="shared" si="0"/>
        <v>0</v>
      </c>
      <c r="H66" s="33" t="s">
        <v>190</v>
      </c>
      <c r="J66">
        <v>224</v>
      </c>
      <c r="K66"/>
    </row>
    <row r="67" spans="1:11" ht="30" customHeight="1" x14ac:dyDescent="0.25">
      <c r="A67" s="13">
        <v>44</v>
      </c>
      <c r="B67" s="14" t="s">
        <v>97</v>
      </c>
      <c r="C67" s="32" t="s">
        <v>144</v>
      </c>
      <c r="D67" s="15" t="s">
        <v>150</v>
      </c>
      <c r="E67" s="16">
        <v>1</v>
      </c>
      <c r="F67" s="40"/>
      <c r="G67" s="16">
        <f t="shared" si="0"/>
        <v>0</v>
      </c>
      <c r="H67" s="33"/>
      <c r="J67">
        <v>225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145</v>
      </c>
      <c r="D68" s="15" t="s">
        <v>35</v>
      </c>
      <c r="E68" s="16">
        <v>1</v>
      </c>
      <c r="F68" s="40"/>
      <c r="G68" s="16">
        <f t="shared" si="0"/>
        <v>0</v>
      </c>
      <c r="H68" s="33" t="s">
        <v>191</v>
      </c>
      <c r="J68">
        <v>233</v>
      </c>
      <c r="K68"/>
    </row>
    <row r="69" spans="1:11" ht="45" customHeight="1" x14ac:dyDescent="0.25">
      <c r="A69" s="13">
        <v>46</v>
      </c>
      <c r="B69" s="14" t="s">
        <v>99</v>
      </c>
      <c r="C69" s="32" t="s">
        <v>146</v>
      </c>
      <c r="D69" s="15" t="s">
        <v>150</v>
      </c>
      <c r="E69" s="16">
        <v>1</v>
      </c>
      <c r="F69" s="40"/>
      <c r="G69" s="16">
        <f t="shared" si="0"/>
        <v>0</v>
      </c>
      <c r="H69" s="33"/>
      <c r="J69">
        <v>235</v>
      </c>
      <c r="K69"/>
    </row>
    <row r="70" spans="1:11" ht="45" customHeight="1" x14ac:dyDescent="0.25">
      <c r="A70" s="13">
        <v>47</v>
      </c>
      <c r="B70" s="14" t="s">
        <v>100</v>
      </c>
      <c r="C70" s="32" t="s">
        <v>147</v>
      </c>
      <c r="D70" s="15" t="s">
        <v>151</v>
      </c>
      <c r="E70" s="16">
        <v>0.1</v>
      </c>
      <c r="F70" s="40"/>
      <c r="G70" s="16">
        <f t="shared" si="0"/>
        <v>0</v>
      </c>
      <c r="H70" s="33" t="s">
        <v>192</v>
      </c>
      <c r="J70">
        <v>353</v>
      </c>
      <c r="K70"/>
    </row>
    <row r="71" spans="1:11" ht="60" customHeight="1" x14ac:dyDescent="0.25">
      <c r="A71" s="13">
        <v>48</v>
      </c>
      <c r="B71" s="14" t="s">
        <v>101</v>
      </c>
      <c r="C71" s="32" t="s">
        <v>148</v>
      </c>
      <c r="D71" s="15" t="s">
        <v>20</v>
      </c>
      <c r="E71" s="16">
        <v>1</v>
      </c>
      <c r="F71" s="40"/>
      <c r="G71" s="16">
        <f t="shared" si="0"/>
        <v>0</v>
      </c>
      <c r="H71" s="33" t="s">
        <v>193</v>
      </c>
      <c r="J71">
        <v>336</v>
      </c>
      <c r="K71"/>
    </row>
    <row r="72" spans="1:11" ht="27" customHeight="1" x14ac:dyDescent="0.25">
      <c r="A72" s="87" t="s">
        <v>54</v>
      </c>
      <c r="B72" s="88"/>
      <c r="C72" s="88"/>
      <c r="D72" s="88"/>
      <c r="E72" s="88"/>
      <c r="F72" s="88"/>
      <c r="G72" s="31">
        <f>ROUND(0+G45+G49, 2)</f>
        <v>0</v>
      </c>
      <c r="H72" s="23"/>
      <c r="K72"/>
    </row>
    <row r="73" spans="1:11" ht="27" customHeight="1" x14ac:dyDescent="0.25">
      <c r="A73" s="109" t="s">
        <v>53</v>
      </c>
      <c r="B73" s="110"/>
      <c r="C73" s="110"/>
      <c r="D73" s="110"/>
      <c r="E73" s="110"/>
      <c r="F73" s="110"/>
      <c r="G73" s="12">
        <f>ROUND(0+G24+G25+G26+G27+G28+G29+G30+G31+G32+G33+G34+G35+G36+G37+G38+G39+G40+G41+G42+G43+G44+G46+G47+G48+G50+G51+G52+G53+G54+G55+G56+G57+G58+G59+G60+G61+G62+G63+G64+G65+G66+G67+G68+G69+G70+G71, 2)</f>
        <v>0</v>
      </c>
      <c r="K73"/>
    </row>
    <row r="74" spans="1:11" ht="27" customHeight="1" x14ac:dyDescent="0.25">
      <c r="A74" s="109" t="s">
        <v>52</v>
      </c>
      <c r="B74" s="110"/>
      <c r="C74" s="110"/>
      <c r="D74" s="110"/>
      <c r="E74" s="110"/>
      <c r="F74" s="110"/>
      <c r="G74" s="12">
        <f>G72+G73</f>
        <v>0</v>
      </c>
      <c r="K74"/>
    </row>
    <row r="75" spans="1:11" ht="27" customHeight="1" x14ac:dyDescent="0.25">
      <c r="A75" s="108" t="s">
        <v>51</v>
      </c>
      <c r="B75" s="108"/>
      <c r="C75" s="108"/>
      <c r="D75" s="108"/>
      <c r="E75" s="108"/>
      <c r="F75" s="108"/>
      <c r="G75" s="108"/>
      <c r="H75" s="108"/>
      <c r="K75"/>
    </row>
    <row r="76" spans="1:11" ht="27" customHeight="1" x14ac:dyDescent="0.25">
      <c r="A76" s="107" t="s">
        <v>50</v>
      </c>
      <c r="B76" s="107"/>
      <c r="C76" s="107"/>
      <c r="D76" s="107"/>
      <c r="E76" s="107"/>
      <c r="F76" s="107"/>
      <c r="G76" s="107"/>
      <c r="H76" s="107"/>
      <c r="K76"/>
    </row>
    <row r="77" spans="1:11" ht="35.1" customHeight="1" x14ac:dyDescent="0.25">
      <c r="A77" s="27" t="s">
        <v>49</v>
      </c>
      <c r="B77" s="28"/>
      <c r="C77" s="28"/>
      <c r="D77" s="28"/>
      <c r="E77" s="29"/>
      <c r="F77" s="41"/>
      <c r="G77" s="26" t="s">
        <v>48</v>
      </c>
      <c r="H77" s="1"/>
      <c r="K77"/>
    </row>
    <row r="78" spans="1:11" ht="15.75" customHeight="1" x14ac:dyDescent="0.25">
      <c r="A78" s="24"/>
      <c r="B78" s="85" t="s">
        <v>47</v>
      </c>
      <c r="C78" s="85"/>
      <c r="D78" s="85"/>
      <c r="E78" s="85"/>
      <c r="F78" s="86"/>
      <c r="K78"/>
    </row>
    <row r="79" spans="1:11" ht="45" customHeight="1" x14ac:dyDescent="0.25">
      <c r="A79" s="25" t="s">
        <v>46</v>
      </c>
      <c r="B79" s="42" t="s">
        <v>45</v>
      </c>
      <c r="C79" s="42"/>
      <c r="D79" s="42"/>
      <c r="E79" s="42"/>
      <c r="F79" s="43"/>
      <c r="K79"/>
    </row>
    <row r="80" spans="1:11" ht="60" customHeight="1" x14ac:dyDescent="0.25">
      <c r="A80" s="25" t="s">
        <v>44</v>
      </c>
      <c r="B80" s="42" t="s">
        <v>43</v>
      </c>
      <c r="C80" s="42"/>
      <c r="D80" s="42"/>
      <c r="E80" s="42"/>
      <c r="F80" s="43"/>
      <c r="K80"/>
    </row>
    <row r="81" spans="1:11" ht="45" customHeight="1" x14ac:dyDescent="0.25">
      <c r="A81" s="25" t="s">
        <v>42</v>
      </c>
      <c r="B81" s="42" t="s">
        <v>41</v>
      </c>
      <c r="C81" s="42"/>
      <c r="D81" s="42"/>
      <c r="E81" s="42"/>
      <c r="F81" s="43"/>
      <c r="K81"/>
    </row>
    <row r="82" spans="1:11" ht="75" customHeight="1" x14ac:dyDescent="0.25">
      <c r="A82" s="25" t="s">
        <v>40</v>
      </c>
      <c r="B82" s="42" t="s">
        <v>39</v>
      </c>
      <c r="C82" s="42"/>
      <c r="D82" s="42"/>
      <c r="E82" s="42"/>
      <c r="F82" s="43"/>
      <c r="K82"/>
    </row>
    <row r="83" spans="1:11" ht="120" customHeight="1" x14ac:dyDescent="0.25">
      <c r="A83" s="25" t="s">
        <v>38</v>
      </c>
      <c r="B83" s="42" t="s">
        <v>37</v>
      </c>
      <c r="C83" s="42"/>
      <c r="D83" s="42"/>
      <c r="E83" s="42"/>
      <c r="F83" s="43"/>
      <c r="K83"/>
    </row>
    <row r="84" spans="1:11" x14ac:dyDescent="0.25">
      <c r="A84" s="3"/>
      <c r="B84" s="30"/>
      <c r="C84" s="30"/>
      <c r="D84" s="30"/>
      <c r="E84" s="30"/>
      <c r="F84" s="30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/>
  <mergeCells count="42">
    <mergeCell ref="B78:F78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2025-06-18T08:21:01Z</cp:lastPrinted>
  <dcterms:created xsi:type="dcterms:W3CDTF">2016-02-28T17:51:02Z</dcterms:created>
  <dcterms:modified xsi:type="dcterms:W3CDTF">2025-06-18T08:22:36Z</dcterms:modified>
  <cp:category/>
</cp:coreProperties>
</file>