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5D965977-E798-4ED3-BFEE-1919BAB3C40A}" xr6:coauthVersionLast="47" xr6:coauthVersionMax="47" xr10:uidLastSave="{00000000-0000-0000-0000-000000000000}"/>
  <bookViews>
    <workbookView xWindow="1830" yWindow="0" windowWidth="26520" windowHeight="15480" xr2:uid="{00000000-000D-0000-FFFF-FFFF00000000}"/>
  </bookViews>
  <sheets>
    <sheet name="List1" sheetId="1" r:id="rId1"/>
  </sheets>
  <definedNames>
    <definedName name="_xlnm.Print_Area" localSheetId="0">List1!$A$1:$H$72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60" i="1" s="1"/>
  <c r="G33" i="1"/>
  <c r="G32" i="1"/>
  <c r="G31" i="1"/>
  <c r="G30" i="1"/>
  <c r="G29" i="1"/>
  <c r="G28" i="1"/>
  <c r="G27" i="1"/>
  <c r="G26" i="1"/>
  <c r="G25" i="1"/>
  <c r="G24" i="1"/>
  <c r="G61" i="1" l="1"/>
  <c r="G62" i="1" s="1"/>
</calcChain>
</file>

<file path=xl/sharedStrings.xml><?xml version="1.0" encoding="utf-8"?>
<sst xmlns="http://schemas.openxmlformats.org/spreadsheetml/2006/main" count="190" uniqueCount="158">
  <si>
    <t>Oprava volného bytu č. 15, Čujkovova 23</t>
  </si>
  <si>
    <t>VZ č. 115/2025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</si>
  <si>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</si>
  <si>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</si>
  <si>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</si>
  <si>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</si>
  <si>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</si>
  <si>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</si>
  <si>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</si>
  <si>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</si>
  <si>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</si>
  <si>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</si>
  <si>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</si>
  <si>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</si>
  <si>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</si>
  <si>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</si>
  <si>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</si>
  <si>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</si>
  <si>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</si>
  <si>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</si>
  <si>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</si>
  <si>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</si>
  <si>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</si>
  <si>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</si>
  <si>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</si>
  <si>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</si>
  <si>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</si>
  <si>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</si>
  <si>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</si>
  <si>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</si>
  <si>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</si>
  <si>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</si>
  <si>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</si>
  <si>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</si>
  <si>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</si>
  <si>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</si>
  <si>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</si>
  <si>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</si>
  <si>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</si>
  <si>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</si>
  <si>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</si>
  <si>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</si>
  <si>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</si>
  <si>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</si>
  <si>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</si>
  <si>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</si>
  <si>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</si>
  <si>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</si>
  <si>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</si>
  <si>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</si>
  <si>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</si>
  <si>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</si>
  <si>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</si>
  <si>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</si>
  <si>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</si>
  <si>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</si>
  <si>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2.25</t>
  </si>
  <si>
    <t>3.28</t>
  </si>
  <si>
    <t>3.54</t>
  </si>
  <si>
    <t>3.67</t>
  </si>
  <si>
    <t>3.69</t>
  </si>
  <si>
    <t>3.120</t>
  </si>
  <si>
    <t>3.133</t>
  </si>
  <si>
    <t>3.162</t>
  </si>
  <si>
    <t>3.199</t>
  </si>
  <si>
    <t>5.4</t>
  </si>
  <si>
    <t>5.6</t>
  </si>
  <si>
    <t>5.14</t>
  </si>
  <si>
    <t>5.17</t>
  </si>
  <si>
    <t>7.11</t>
  </si>
  <si>
    <t>7.12</t>
  </si>
  <si>
    <t>7.14</t>
  </si>
  <si>
    <t>7.16</t>
  </si>
  <si>
    <t>8.24</t>
  </si>
  <si>
    <t>9.1</t>
  </si>
  <si>
    <t>9.5</t>
  </si>
  <si>
    <t>9.14</t>
  </si>
  <si>
    <t>11.8</t>
  </si>
  <si>
    <t>11.9</t>
  </si>
  <si>
    <t>11.10</t>
  </si>
  <si>
    <t>11.13</t>
  </si>
  <si>
    <t>11.16</t>
  </si>
  <si>
    <t>11.18</t>
  </si>
  <si>
    <t>11.19</t>
  </si>
  <si>
    <t>11.24</t>
  </si>
  <si>
    <t>11.28</t>
  </si>
  <si>
    <t>11.31</t>
  </si>
  <si>
    <t>11.37</t>
  </si>
  <si>
    <t>11.40</t>
  </si>
  <si>
    <t>revize elektroinstalace a elektrických spotřebičů bytu, vystavení revizní zprávy (2x)</t>
  </si>
  <si>
    <t>odstranění závad zjištěných při elektro revizi nebo kontrole el. spotřebičů</t>
  </si>
  <si>
    <t>oprava rozvodu elektroinstalace</t>
  </si>
  <si>
    <t>výměna baterie vanové nástěnné R100</t>
  </si>
  <si>
    <t>výměna vnitřních dveří – plné 60 cm</t>
  </si>
  <si>
    <t>výměna dveřního prahu – délka 60 cm</t>
  </si>
  <si>
    <t>výměna dveřního prahu – délka 80 cm</t>
  </si>
  <si>
    <t>oprava kuchyňské linky, viz poznámka</t>
  </si>
  <si>
    <t>oprava vestavné/spižní skříně, viz poznámka</t>
  </si>
  <si>
    <t>dodávka a montáž digestoře recirkulační</t>
  </si>
  <si>
    <t>Dodávka a montáž skříňky nad digestoř, viz poznámka</t>
  </si>
  <si>
    <t>škrábání stěn,stropů</t>
  </si>
  <si>
    <t>malba dvojnásobná bílá</t>
  </si>
  <si>
    <t>přetmelení spojů, viz poznámka</t>
  </si>
  <si>
    <t>silikonování spár, viz poznámka</t>
  </si>
  <si>
    <t>nátěr radiátorů</t>
  </si>
  <si>
    <t>nátěr rozvodů ÚT</t>
  </si>
  <si>
    <t>nátěr zárubní – šířka 60 cm</t>
  </si>
  <si>
    <t>nátěr zárubní – šířka 80 cm</t>
  </si>
  <si>
    <t>kontrola a případná oprava (výměna) odpadů</t>
  </si>
  <si>
    <t>opravy a seřízení plastových oken, viz poznámka</t>
  </si>
  <si>
    <t>výměna zámku poštovní schránky</t>
  </si>
  <si>
    <t>výroba klíčů pro zámkovou vložku</t>
  </si>
  <si>
    <t>vyčištění keramického obkladu</t>
  </si>
  <si>
    <t>vyčištění dlažby</t>
  </si>
  <si>
    <t>vyčištění PVC</t>
  </si>
  <si>
    <t>vyčištění WC mísy</t>
  </si>
  <si>
    <t>vyčištění umyvadla/kuchyňského dřezu</t>
  </si>
  <si>
    <t>vyčištění sporáku, trouby, včetně odmaštění</t>
  </si>
  <si>
    <t>vyčištění kuchyňské linky 120 cm</t>
  </si>
  <si>
    <t>vyčištění vestavěných skříní, viz poznámka</t>
  </si>
  <si>
    <t>umytí oken plastových, včetně rámu a parapetu, viz poznámka</t>
  </si>
  <si>
    <t>celkový úklid po opravách</t>
  </si>
  <si>
    <t>vyčištění svítidel včetně odmaštění</t>
  </si>
  <si>
    <t>vyčištění dveří/zárubní</t>
  </si>
  <si>
    <t>soubor</t>
  </si>
  <si>
    <t>m2</t>
  </si>
  <si>
    <t>bm</t>
  </si>
  <si>
    <t>Položku naceňte dle tabulky níže "Poznámky"</t>
  </si>
  <si>
    <t>KU - posunutí vypínače</t>
  </si>
  <si>
    <t>s prodlouženou pípou</t>
  </si>
  <si>
    <t>KOU bílé s odvětrávacími mřížkami ve spodní části</t>
  </si>
  <si>
    <t>KOU - lak</t>
  </si>
  <si>
    <t>OP+KU+vstupní dveře - lak</t>
  </si>
  <si>
    <t>výměna krycí lišty ve styku dřezové desky s obkladem (2strany cca 120 + 60 cm) seřízení dvířek a šuplíků</t>
  </si>
  <si>
    <t>šatní skříň (cca 161x245x60 cm)  - seřízení dveří</t>
  </si>
  <si>
    <t>včetně zhotovení přívodu</t>
  </si>
  <si>
    <t>dekor dle KL</t>
  </si>
  <si>
    <t>celý byt včetně odstranění plísně</t>
  </si>
  <si>
    <t>celý byt včetně penetrace a protiplísňového nátěru okenních špalet, přebroušení a vyspravení stěn malířskou stěrkou do 30%</t>
  </si>
  <si>
    <t>OP+KU kolem okenních rámů a parapetů</t>
  </si>
  <si>
    <t>styky prahů se zárubněmi a s podlahou, styk vrchního dílu KL a obkladu, styk šatní skříně s omítkou, kolem umyvadla</t>
  </si>
  <si>
    <t>OP (Kalor 10žeber) + KU (Kalor 9žeber) včetně přebroušení starého nátěru</t>
  </si>
  <si>
    <t>OP+KOU+KU</t>
  </si>
  <si>
    <t>KOU - bílá syntetika; včetně vyrovnání původního nátěru</t>
  </si>
  <si>
    <t>KU+OP- bílá syntetika, vstupní - hnědá syntetika; včetně vyrovnání původního nátěru</t>
  </si>
  <si>
    <t>KOU+KU</t>
  </si>
  <si>
    <t>OP+LO (4 plastové okenní křídla), včetně výměny kování</t>
  </si>
  <si>
    <t>poštovní schránka</t>
  </si>
  <si>
    <t>KU+KOU(včetně sprchového koutu)</t>
  </si>
  <si>
    <t>KOU ((včetně sprchového koutu)</t>
  </si>
  <si>
    <t>OP+KU+PŘ</t>
  </si>
  <si>
    <t>celoelektrický sporák se sklokeramickou deskou</t>
  </si>
  <si>
    <t>včetně dřezové nástěnné baterie</t>
  </si>
  <si>
    <t>PŘ - šatní skříň cca 162 x 260 x 60 cm</t>
  </si>
  <si>
    <t>OP+KU z obou stran</t>
  </si>
  <si>
    <t>KOU+KU+PŘ</t>
  </si>
  <si>
    <t xml:space="preserve">80 cm - KU(prosklené)+OP+vstupní dveře </t>
  </si>
  <si>
    <t>19.6.2025 12:31:05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</si>
</sst>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5"/>
  <sheetViews>
    <sheetView showGridLines="0" tabSelected="1" topLeftCell="A24" zoomScale="115" zoomScaleNormal="115" workbookViewId="0">
      <selection activeCell="L29" sqref="L2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2227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157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36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15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0</v>
      </c>
      <c r="G24" s="16">
        <f t="shared" ref="G24:G59" si="0">ROUND(E24*F24, 2)</f>
        <v>0</v>
      </c>
      <c r="H24" s="33"/>
      <c r="J24">
        <v>11</v>
      </c>
      <c r="K24"/>
    </row>
    <row r="25" spans="1:11" ht="60" customHeight="1" x14ac:dyDescent="0.25">
      <c r="A25" s="13">
        <v>2</v>
      </c>
      <c r="B25" s="14" t="s">
        <v>54</v>
      </c>
      <c r="C25" s="32" t="s">
        <v>89</v>
      </c>
      <c r="D25" s="15" t="s">
        <v>20</v>
      </c>
      <c r="E25" s="16">
        <v>1</v>
      </c>
      <c r="F25" s="40">
        <v>0</v>
      </c>
      <c r="G25" s="16">
        <f t="shared" si="0"/>
        <v>0</v>
      </c>
      <c r="H25" s="33"/>
      <c r="J25">
        <v>13</v>
      </c>
      <c r="K25"/>
    </row>
    <row r="26" spans="1:11" ht="45" customHeight="1" x14ac:dyDescent="0.25">
      <c r="A26" s="13">
        <v>3</v>
      </c>
      <c r="B26" s="14" t="s">
        <v>55</v>
      </c>
      <c r="C26" s="32" t="s">
        <v>90</v>
      </c>
      <c r="D26" s="15" t="s">
        <v>124</v>
      </c>
      <c r="E26" s="16">
        <v>1</v>
      </c>
      <c r="F26" s="40">
        <v>10000</v>
      </c>
      <c r="G26" s="16">
        <f t="shared" si="0"/>
        <v>10000</v>
      </c>
      <c r="H26" s="33" t="s">
        <v>127</v>
      </c>
      <c r="J26">
        <v>19</v>
      </c>
      <c r="K26"/>
    </row>
    <row r="27" spans="1:11" ht="30" customHeight="1" x14ac:dyDescent="0.25">
      <c r="A27" s="13">
        <v>4</v>
      </c>
      <c r="B27" s="14" t="s">
        <v>56</v>
      </c>
      <c r="C27" s="32" t="s">
        <v>91</v>
      </c>
      <c r="D27" s="15" t="s">
        <v>124</v>
      </c>
      <c r="E27" s="16">
        <v>1</v>
      </c>
      <c r="F27" s="40">
        <v>10000</v>
      </c>
      <c r="G27" s="16">
        <f t="shared" si="0"/>
        <v>10000</v>
      </c>
      <c r="H27" s="33" t="s">
        <v>128</v>
      </c>
      <c r="J27">
        <v>403</v>
      </c>
      <c r="K27"/>
    </row>
    <row r="28" spans="1:11" ht="30" customHeight="1" x14ac:dyDescent="0.25">
      <c r="A28" s="13">
        <v>5</v>
      </c>
      <c r="B28" s="14" t="s">
        <v>57</v>
      </c>
      <c r="C28" s="32" t="s">
        <v>92</v>
      </c>
      <c r="D28" s="15" t="s">
        <v>35</v>
      </c>
      <c r="E28" s="16">
        <v>1</v>
      </c>
      <c r="F28" s="40">
        <v>0</v>
      </c>
      <c r="G28" s="16">
        <f t="shared" si="0"/>
        <v>0</v>
      </c>
      <c r="H28" s="33" t="s">
        <v>129</v>
      </c>
      <c r="J28">
        <v>69</v>
      </c>
      <c r="K28"/>
    </row>
    <row r="29" spans="1:11" ht="45" customHeight="1" x14ac:dyDescent="0.25">
      <c r="A29" s="13">
        <v>6</v>
      </c>
      <c r="B29" s="14" t="s">
        <v>58</v>
      </c>
      <c r="C29" s="32" t="s">
        <v>93</v>
      </c>
      <c r="D29" s="15" t="s">
        <v>35</v>
      </c>
      <c r="E29" s="16">
        <v>1</v>
      </c>
      <c r="F29" s="40">
        <v>0</v>
      </c>
      <c r="G29" s="16">
        <f t="shared" si="0"/>
        <v>0</v>
      </c>
      <c r="H29" s="33" t="s">
        <v>130</v>
      </c>
      <c r="J29">
        <v>95</v>
      </c>
      <c r="K29"/>
    </row>
    <row r="30" spans="1:11" ht="30" customHeight="1" x14ac:dyDescent="0.25">
      <c r="A30" s="13">
        <v>7</v>
      </c>
      <c r="B30" s="14" t="s">
        <v>59</v>
      </c>
      <c r="C30" s="32" t="s">
        <v>94</v>
      </c>
      <c r="D30" s="15" t="s">
        <v>35</v>
      </c>
      <c r="E30" s="16">
        <v>1</v>
      </c>
      <c r="F30" s="40">
        <v>0</v>
      </c>
      <c r="G30" s="16">
        <f t="shared" si="0"/>
        <v>0</v>
      </c>
      <c r="H30" s="33" t="s">
        <v>131</v>
      </c>
      <c r="J30">
        <v>108</v>
      </c>
      <c r="K30"/>
    </row>
    <row r="31" spans="1:11" ht="30" customHeight="1" x14ac:dyDescent="0.25">
      <c r="A31" s="13">
        <v>8</v>
      </c>
      <c r="B31" s="14" t="s">
        <v>60</v>
      </c>
      <c r="C31" s="32" t="s">
        <v>95</v>
      </c>
      <c r="D31" s="15" t="s">
        <v>35</v>
      </c>
      <c r="E31" s="16">
        <v>3</v>
      </c>
      <c r="F31" s="40">
        <v>0</v>
      </c>
      <c r="G31" s="16">
        <f t="shared" si="0"/>
        <v>0</v>
      </c>
      <c r="H31" s="33" t="s">
        <v>132</v>
      </c>
      <c r="J31">
        <v>110</v>
      </c>
      <c r="K31"/>
    </row>
    <row r="32" spans="1:11" ht="75" customHeight="1" x14ac:dyDescent="0.25">
      <c r="A32" s="13">
        <v>9</v>
      </c>
      <c r="B32" s="14" t="s">
        <v>61</v>
      </c>
      <c r="C32" s="32" t="s">
        <v>96</v>
      </c>
      <c r="D32" s="15" t="s">
        <v>124</v>
      </c>
      <c r="E32" s="16">
        <v>1</v>
      </c>
      <c r="F32" s="40">
        <v>0</v>
      </c>
      <c r="G32" s="16">
        <f t="shared" si="0"/>
        <v>0</v>
      </c>
      <c r="H32" s="33" t="s">
        <v>133</v>
      </c>
      <c r="J32">
        <v>312</v>
      </c>
      <c r="K32"/>
    </row>
    <row r="33" spans="1:11" ht="45" customHeight="1" x14ac:dyDescent="0.25">
      <c r="A33" s="13">
        <v>10</v>
      </c>
      <c r="B33" s="14" t="s">
        <v>62</v>
      </c>
      <c r="C33" s="32" t="s">
        <v>97</v>
      </c>
      <c r="D33" s="15" t="s">
        <v>124</v>
      </c>
      <c r="E33" s="16">
        <v>1</v>
      </c>
      <c r="F33" s="40">
        <v>0</v>
      </c>
      <c r="G33" s="16">
        <f t="shared" si="0"/>
        <v>0</v>
      </c>
      <c r="H33" s="33" t="s">
        <v>134</v>
      </c>
      <c r="J33">
        <v>328</v>
      </c>
      <c r="K33"/>
    </row>
    <row r="34" spans="1:11" ht="30" customHeight="1" x14ac:dyDescent="0.25">
      <c r="A34" s="34">
        <v>11</v>
      </c>
      <c r="B34" s="35" t="s">
        <v>63</v>
      </c>
      <c r="C34" s="36" t="s">
        <v>98</v>
      </c>
      <c r="D34" s="37" t="s">
        <v>35</v>
      </c>
      <c r="E34" s="38">
        <v>1</v>
      </c>
      <c r="F34" s="40">
        <v>0</v>
      </c>
      <c r="G34" s="38">
        <f t="shared" si="0"/>
        <v>0</v>
      </c>
      <c r="H34" s="39" t="s">
        <v>135</v>
      </c>
      <c r="J34">
        <v>397</v>
      </c>
      <c r="K34"/>
    </row>
    <row r="35" spans="1:11" ht="45" customHeight="1" x14ac:dyDescent="0.25">
      <c r="A35" s="34">
        <v>12</v>
      </c>
      <c r="B35" s="35" t="s">
        <v>64</v>
      </c>
      <c r="C35" s="36" t="s">
        <v>99</v>
      </c>
      <c r="D35" s="37" t="s">
        <v>35</v>
      </c>
      <c r="E35" s="38">
        <v>1</v>
      </c>
      <c r="F35" s="40">
        <v>0</v>
      </c>
      <c r="G35" s="38">
        <f t="shared" si="0"/>
        <v>0</v>
      </c>
      <c r="H35" s="39" t="s">
        <v>136</v>
      </c>
      <c r="J35">
        <v>495</v>
      </c>
      <c r="K35"/>
    </row>
    <row r="36" spans="1:11" ht="45" customHeight="1" x14ac:dyDescent="0.25">
      <c r="A36" s="13">
        <v>13</v>
      </c>
      <c r="B36" s="14" t="s">
        <v>65</v>
      </c>
      <c r="C36" s="32" t="s">
        <v>100</v>
      </c>
      <c r="D36" s="15" t="s">
        <v>125</v>
      </c>
      <c r="E36" s="16">
        <v>124</v>
      </c>
      <c r="F36" s="40">
        <v>0</v>
      </c>
      <c r="G36" s="16">
        <f t="shared" si="0"/>
        <v>0</v>
      </c>
      <c r="H36" s="33" t="s">
        <v>137</v>
      </c>
      <c r="J36">
        <v>165</v>
      </c>
      <c r="K36"/>
    </row>
    <row r="37" spans="1:11" ht="90" customHeight="1" x14ac:dyDescent="0.25">
      <c r="A37" s="13">
        <v>14</v>
      </c>
      <c r="B37" s="14" t="s">
        <v>66</v>
      </c>
      <c r="C37" s="32" t="s">
        <v>101</v>
      </c>
      <c r="D37" s="15" t="s">
        <v>125</v>
      </c>
      <c r="E37" s="16">
        <v>124</v>
      </c>
      <c r="F37" s="40">
        <v>0</v>
      </c>
      <c r="G37" s="16">
        <f t="shared" si="0"/>
        <v>0</v>
      </c>
      <c r="H37" s="33" t="s">
        <v>138</v>
      </c>
      <c r="J37">
        <v>167</v>
      </c>
      <c r="K37"/>
    </row>
    <row r="38" spans="1:11" ht="45" customHeight="1" x14ac:dyDescent="0.25">
      <c r="A38" s="13">
        <v>15</v>
      </c>
      <c r="B38" s="14" t="s">
        <v>67</v>
      </c>
      <c r="C38" s="32" t="s">
        <v>102</v>
      </c>
      <c r="D38" s="15" t="s">
        <v>126</v>
      </c>
      <c r="E38" s="16">
        <v>14</v>
      </c>
      <c r="F38" s="40">
        <v>0</v>
      </c>
      <c r="G38" s="16">
        <f t="shared" si="0"/>
        <v>0</v>
      </c>
      <c r="H38" s="33" t="s">
        <v>139</v>
      </c>
      <c r="J38">
        <v>364</v>
      </c>
      <c r="K38"/>
    </row>
    <row r="39" spans="1:11" ht="90" customHeight="1" x14ac:dyDescent="0.25">
      <c r="A39" s="13">
        <v>16</v>
      </c>
      <c r="B39" s="14" t="s">
        <v>68</v>
      </c>
      <c r="C39" s="32" t="s">
        <v>103</v>
      </c>
      <c r="D39" s="15" t="s">
        <v>126</v>
      </c>
      <c r="E39" s="16">
        <v>21</v>
      </c>
      <c r="F39" s="40">
        <v>0</v>
      </c>
      <c r="G39" s="16">
        <f t="shared" si="0"/>
        <v>0</v>
      </c>
      <c r="H39" s="33" t="s">
        <v>140</v>
      </c>
      <c r="J39">
        <v>416</v>
      </c>
      <c r="K39"/>
    </row>
    <row r="40" spans="1:11" ht="60" customHeight="1" x14ac:dyDescent="0.25">
      <c r="A40" s="13">
        <v>17</v>
      </c>
      <c r="B40" s="14" t="s">
        <v>69</v>
      </c>
      <c r="C40" s="32" t="s">
        <v>104</v>
      </c>
      <c r="D40" s="15" t="s">
        <v>35</v>
      </c>
      <c r="E40" s="16">
        <v>2</v>
      </c>
      <c r="F40" s="40">
        <v>0</v>
      </c>
      <c r="G40" s="16">
        <f t="shared" si="0"/>
        <v>0</v>
      </c>
      <c r="H40" s="33" t="s">
        <v>141</v>
      </c>
      <c r="J40">
        <v>204</v>
      </c>
      <c r="K40"/>
    </row>
    <row r="41" spans="1:11" ht="30" customHeight="1" x14ac:dyDescent="0.25">
      <c r="A41" s="13">
        <v>18</v>
      </c>
      <c r="B41" s="14" t="s">
        <v>70</v>
      </c>
      <c r="C41" s="32" t="s">
        <v>105</v>
      </c>
      <c r="D41" s="15" t="s">
        <v>124</v>
      </c>
      <c r="E41" s="16">
        <v>1</v>
      </c>
      <c r="F41" s="40">
        <v>0</v>
      </c>
      <c r="G41" s="16">
        <f t="shared" si="0"/>
        <v>0</v>
      </c>
      <c r="H41" s="33" t="s">
        <v>142</v>
      </c>
      <c r="J41">
        <v>205</v>
      </c>
      <c r="K41"/>
    </row>
    <row r="42" spans="1:11" ht="45" customHeight="1" x14ac:dyDescent="0.25">
      <c r="A42" s="13">
        <v>19</v>
      </c>
      <c r="B42" s="14" t="s">
        <v>71</v>
      </c>
      <c r="C42" s="32" t="s">
        <v>106</v>
      </c>
      <c r="D42" s="15" t="s">
        <v>35</v>
      </c>
      <c r="E42" s="16">
        <v>1</v>
      </c>
      <c r="F42" s="40">
        <v>0</v>
      </c>
      <c r="G42" s="16">
        <f t="shared" si="0"/>
        <v>0</v>
      </c>
      <c r="H42" s="33" t="s">
        <v>143</v>
      </c>
      <c r="J42">
        <v>207</v>
      </c>
      <c r="K42"/>
    </row>
    <row r="43" spans="1:11" ht="60" customHeight="1" x14ac:dyDescent="0.25">
      <c r="A43" s="13">
        <v>20</v>
      </c>
      <c r="B43" s="14" t="s">
        <v>72</v>
      </c>
      <c r="C43" s="32" t="s">
        <v>107</v>
      </c>
      <c r="D43" s="15" t="s">
        <v>35</v>
      </c>
      <c r="E43" s="16">
        <v>3</v>
      </c>
      <c r="F43" s="40">
        <v>0</v>
      </c>
      <c r="G43" s="16">
        <f t="shared" si="0"/>
        <v>0</v>
      </c>
      <c r="H43" s="33" t="s">
        <v>144</v>
      </c>
      <c r="J43">
        <v>209</v>
      </c>
      <c r="K43"/>
    </row>
    <row r="44" spans="1:11" ht="45" customHeight="1" x14ac:dyDescent="0.25">
      <c r="A44" s="13">
        <v>21</v>
      </c>
      <c r="B44" s="14" t="s">
        <v>73</v>
      </c>
      <c r="C44" s="32" t="s">
        <v>108</v>
      </c>
      <c r="D44" s="15" t="s">
        <v>124</v>
      </c>
      <c r="E44" s="16">
        <v>1</v>
      </c>
      <c r="F44" s="40">
        <v>0</v>
      </c>
      <c r="G44" s="16">
        <f t="shared" si="0"/>
        <v>0</v>
      </c>
      <c r="H44" s="33" t="s">
        <v>145</v>
      </c>
      <c r="J44">
        <v>329</v>
      </c>
      <c r="K44"/>
    </row>
    <row r="45" spans="1:11" ht="45" customHeight="1" x14ac:dyDescent="0.25">
      <c r="A45" s="13">
        <v>22</v>
      </c>
      <c r="B45" s="14" t="s">
        <v>74</v>
      </c>
      <c r="C45" s="32" t="s">
        <v>109</v>
      </c>
      <c r="D45" s="15" t="s">
        <v>35</v>
      </c>
      <c r="E45" s="16">
        <v>1</v>
      </c>
      <c r="F45" s="40">
        <v>0</v>
      </c>
      <c r="G45" s="16">
        <f t="shared" si="0"/>
        <v>0</v>
      </c>
      <c r="H45" s="33" t="s">
        <v>146</v>
      </c>
      <c r="J45">
        <v>237</v>
      </c>
      <c r="K45"/>
    </row>
    <row r="46" spans="1:11" ht="30" customHeight="1" x14ac:dyDescent="0.25">
      <c r="A46" s="13">
        <v>23</v>
      </c>
      <c r="B46" s="14" t="s">
        <v>75</v>
      </c>
      <c r="C46" s="32" t="s">
        <v>110</v>
      </c>
      <c r="D46" s="15" t="s">
        <v>35</v>
      </c>
      <c r="E46" s="16">
        <v>1</v>
      </c>
      <c r="F46" s="40">
        <v>0</v>
      </c>
      <c r="G46" s="16">
        <f t="shared" si="0"/>
        <v>0</v>
      </c>
      <c r="H46" s="33"/>
      <c r="J46">
        <v>241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111</v>
      </c>
      <c r="D47" s="15" t="s">
        <v>35</v>
      </c>
      <c r="E47" s="16">
        <v>1</v>
      </c>
      <c r="F47" s="40">
        <v>0</v>
      </c>
      <c r="G47" s="16">
        <f t="shared" si="0"/>
        <v>0</v>
      </c>
      <c r="H47" s="33" t="s">
        <v>147</v>
      </c>
      <c r="J47">
        <v>250</v>
      </c>
      <c r="K47"/>
    </row>
    <row r="48" spans="1:11" ht="45" customHeight="1" x14ac:dyDescent="0.25">
      <c r="A48" s="13">
        <v>25</v>
      </c>
      <c r="B48" s="14" t="s">
        <v>77</v>
      </c>
      <c r="C48" s="32" t="s">
        <v>112</v>
      </c>
      <c r="D48" s="15" t="s">
        <v>125</v>
      </c>
      <c r="E48" s="16">
        <v>13</v>
      </c>
      <c r="F48" s="40">
        <v>0</v>
      </c>
      <c r="G48" s="16">
        <f t="shared" si="0"/>
        <v>0</v>
      </c>
      <c r="H48" s="33" t="s">
        <v>148</v>
      </c>
      <c r="J48">
        <v>270</v>
      </c>
      <c r="K48"/>
    </row>
    <row r="49" spans="1:11" ht="30" customHeight="1" x14ac:dyDescent="0.25">
      <c r="A49" s="13">
        <v>26</v>
      </c>
      <c r="B49" s="14" t="s">
        <v>78</v>
      </c>
      <c r="C49" s="32" t="s">
        <v>113</v>
      </c>
      <c r="D49" s="15" t="s">
        <v>125</v>
      </c>
      <c r="E49" s="16">
        <v>3</v>
      </c>
      <c r="F49" s="40">
        <v>0</v>
      </c>
      <c r="G49" s="16">
        <f t="shared" si="0"/>
        <v>0</v>
      </c>
      <c r="H49" s="33" t="s">
        <v>149</v>
      </c>
      <c r="J49">
        <v>271</v>
      </c>
      <c r="K49"/>
    </row>
    <row r="50" spans="1:11" ht="30" customHeight="1" x14ac:dyDescent="0.25">
      <c r="A50" s="13">
        <v>27</v>
      </c>
      <c r="B50" s="14" t="s">
        <v>79</v>
      </c>
      <c r="C50" s="32" t="s">
        <v>114</v>
      </c>
      <c r="D50" s="15" t="s">
        <v>125</v>
      </c>
      <c r="E50" s="16">
        <v>30</v>
      </c>
      <c r="F50" s="40">
        <v>0</v>
      </c>
      <c r="G50" s="16">
        <f t="shared" si="0"/>
        <v>0</v>
      </c>
      <c r="H50" s="33" t="s">
        <v>150</v>
      </c>
      <c r="J50">
        <v>272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115</v>
      </c>
      <c r="D51" s="15" t="s">
        <v>35</v>
      </c>
      <c r="E51" s="16">
        <v>1</v>
      </c>
      <c r="F51" s="40">
        <v>0</v>
      </c>
      <c r="G51" s="16">
        <f t="shared" si="0"/>
        <v>0</v>
      </c>
      <c r="H51" s="33"/>
      <c r="J51">
        <v>275</v>
      </c>
      <c r="K51"/>
    </row>
    <row r="52" spans="1:11" ht="30" customHeight="1" x14ac:dyDescent="0.25">
      <c r="A52" s="13">
        <v>29</v>
      </c>
      <c r="B52" s="14" t="s">
        <v>81</v>
      </c>
      <c r="C52" s="32" t="s">
        <v>116</v>
      </c>
      <c r="D52" s="15" t="s">
        <v>35</v>
      </c>
      <c r="E52" s="16">
        <v>1</v>
      </c>
      <c r="F52" s="40">
        <v>0</v>
      </c>
      <c r="G52" s="16">
        <f t="shared" si="0"/>
        <v>0</v>
      </c>
      <c r="H52" s="33"/>
      <c r="J52">
        <v>278</v>
      </c>
      <c r="K52"/>
    </row>
    <row r="53" spans="1:11" ht="45" customHeight="1" x14ac:dyDescent="0.25">
      <c r="A53" s="13">
        <v>30</v>
      </c>
      <c r="B53" s="14" t="s">
        <v>82</v>
      </c>
      <c r="C53" s="32" t="s">
        <v>117</v>
      </c>
      <c r="D53" s="15" t="s">
        <v>35</v>
      </c>
      <c r="E53" s="16">
        <v>1</v>
      </c>
      <c r="F53" s="40">
        <v>0</v>
      </c>
      <c r="G53" s="16">
        <f t="shared" si="0"/>
        <v>0</v>
      </c>
      <c r="H53" s="33" t="s">
        <v>151</v>
      </c>
      <c r="J53">
        <v>280</v>
      </c>
      <c r="K53"/>
    </row>
    <row r="54" spans="1:11" ht="45" customHeight="1" x14ac:dyDescent="0.25">
      <c r="A54" s="13">
        <v>31</v>
      </c>
      <c r="B54" s="14" t="s">
        <v>83</v>
      </c>
      <c r="C54" s="32" t="s">
        <v>118</v>
      </c>
      <c r="D54" s="15" t="s">
        <v>35</v>
      </c>
      <c r="E54" s="16">
        <v>1</v>
      </c>
      <c r="F54" s="40">
        <v>0</v>
      </c>
      <c r="G54" s="16">
        <f t="shared" si="0"/>
        <v>0</v>
      </c>
      <c r="H54" s="33" t="s">
        <v>152</v>
      </c>
      <c r="J54">
        <v>281</v>
      </c>
      <c r="K54"/>
    </row>
    <row r="55" spans="1:11" ht="45" customHeight="1" x14ac:dyDescent="0.25">
      <c r="A55" s="13">
        <v>32</v>
      </c>
      <c r="B55" s="14" t="s">
        <v>84</v>
      </c>
      <c r="C55" s="32" t="s">
        <v>119</v>
      </c>
      <c r="D55" s="15" t="s">
        <v>35</v>
      </c>
      <c r="E55" s="16">
        <v>1</v>
      </c>
      <c r="F55" s="40">
        <v>0</v>
      </c>
      <c r="G55" s="16">
        <f t="shared" si="0"/>
        <v>0</v>
      </c>
      <c r="H55" s="33" t="s">
        <v>153</v>
      </c>
      <c r="J55">
        <v>286</v>
      </c>
      <c r="K55"/>
    </row>
    <row r="56" spans="1:11" ht="45" customHeight="1" x14ac:dyDescent="0.25">
      <c r="A56" s="13">
        <v>33</v>
      </c>
      <c r="B56" s="14" t="s">
        <v>85</v>
      </c>
      <c r="C56" s="32" t="s">
        <v>120</v>
      </c>
      <c r="D56" s="15" t="s">
        <v>125</v>
      </c>
      <c r="E56" s="16">
        <v>8</v>
      </c>
      <c r="F56" s="40">
        <v>0</v>
      </c>
      <c r="G56" s="16">
        <f t="shared" si="0"/>
        <v>0</v>
      </c>
      <c r="H56" s="33" t="s">
        <v>154</v>
      </c>
      <c r="J56">
        <v>290</v>
      </c>
      <c r="K56"/>
    </row>
    <row r="57" spans="1:11" ht="30" customHeight="1" x14ac:dyDescent="0.25">
      <c r="A57" s="13">
        <v>34</v>
      </c>
      <c r="B57" s="14" t="s">
        <v>86</v>
      </c>
      <c r="C57" s="32" t="s">
        <v>121</v>
      </c>
      <c r="D57" s="15" t="s">
        <v>20</v>
      </c>
      <c r="E57" s="16">
        <v>1</v>
      </c>
      <c r="F57" s="40">
        <v>0</v>
      </c>
      <c r="G57" s="16">
        <f t="shared" si="0"/>
        <v>0</v>
      </c>
      <c r="H57" s="33"/>
      <c r="J57">
        <v>307</v>
      </c>
      <c r="K57"/>
    </row>
    <row r="58" spans="1:11" ht="30" customHeight="1" x14ac:dyDescent="0.25">
      <c r="A58" s="13">
        <v>35</v>
      </c>
      <c r="B58" s="14" t="s">
        <v>87</v>
      </c>
      <c r="C58" s="32" t="s">
        <v>122</v>
      </c>
      <c r="D58" s="15" t="s">
        <v>35</v>
      </c>
      <c r="E58" s="16">
        <v>3</v>
      </c>
      <c r="F58" s="40">
        <v>0</v>
      </c>
      <c r="G58" s="16">
        <f t="shared" si="0"/>
        <v>0</v>
      </c>
      <c r="H58" s="33" t="s">
        <v>155</v>
      </c>
      <c r="J58">
        <v>362</v>
      </c>
      <c r="K58"/>
    </row>
    <row r="59" spans="1:11" ht="45" customHeight="1" x14ac:dyDescent="0.25">
      <c r="A59" s="13">
        <v>36</v>
      </c>
      <c r="B59" s="14" t="s">
        <v>88</v>
      </c>
      <c r="C59" s="32" t="s">
        <v>123</v>
      </c>
      <c r="D59" s="15" t="s">
        <v>35</v>
      </c>
      <c r="E59" s="16">
        <v>3</v>
      </c>
      <c r="F59" s="40">
        <v>0</v>
      </c>
      <c r="G59" s="16">
        <f t="shared" si="0"/>
        <v>0</v>
      </c>
      <c r="H59" s="33" t="s">
        <v>156</v>
      </c>
      <c r="J59">
        <v>435</v>
      </c>
      <c r="K59"/>
    </row>
    <row r="60" spans="1:11" ht="27" customHeight="1" x14ac:dyDescent="0.25">
      <c r="A60" s="44" t="s">
        <v>53</v>
      </c>
      <c r="B60" s="45"/>
      <c r="C60" s="45"/>
      <c r="D60" s="45"/>
      <c r="E60" s="45"/>
      <c r="F60" s="45"/>
      <c r="G60" s="31">
        <f>ROUND(0+G34+G35, 2)</f>
        <v>0</v>
      </c>
      <c r="H60" s="23"/>
      <c r="K60"/>
    </row>
    <row r="61" spans="1:11" ht="27" customHeight="1" x14ac:dyDescent="0.25">
      <c r="A61" s="69" t="s">
        <v>52</v>
      </c>
      <c r="B61" s="70"/>
      <c r="C61" s="70"/>
      <c r="D61" s="70"/>
      <c r="E61" s="70"/>
      <c r="F61" s="70"/>
      <c r="G61" s="12">
        <f>ROUND(0+G24+G25+G26+G27+G28+G29+G30+G31+G32+G33+G36+G37+G38+G39+G40+G41+G42+G43+G44+G45+G46+G47+G48+G49+G50+G51+G52+G53+G54+G55+G56+G57+G58+G59, 2)</f>
        <v>20000</v>
      </c>
      <c r="K61"/>
    </row>
    <row r="62" spans="1:11" ht="27" customHeight="1" x14ac:dyDescent="0.25">
      <c r="A62" s="69" t="s">
        <v>51</v>
      </c>
      <c r="B62" s="70"/>
      <c r="C62" s="70"/>
      <c r="D62" s="70"/>
      <c r="E62" s="70"/>
      <c r="F62" s="70"/>
      <c r="G62" s="12">
        <f>G60+G61</f>
        <v>20000</v>
      </c>
      <c r="K62"/>
    </row>
    <row r="63" spans="1:11" ht="27" customHeight="1" x14ac:dyDescent="0.25">
      <c r="A63" s="68" t="s">
        <v>50</v>
      </c>
      <c r="B63" s="68"/>
      <c r="C63" s="68"/>
      <c r="D63" s="68"/>
      <c r="E63" s="68"/>
      <c r="F63" s="68"/>
      <c r="G63" s="68"/>
      <c r="H63" s="68"/>
      <c r="K63"/>
    </row>
    <row r="64" spans="1:11" ht="27" customHeight="1" x14ac:dyDescent="0.25">
      <c r="A64" s="67" t="s">
        <v>49</v>
      </c>
      <c r="B64" s="67"/>
      <c r="C64" s="67"/>
      <c r="D64" s="67"/>
      <c r="E64" s="67"/>
      <c r="F64" s="67"/>
      <c r="G64" s="67"/>
      <c r="H64" s="67"/>
      <c r="K64"/>
    </row>
    <row r="65" spans="1:11" ht="35.1" customHeight="1" x14ac:dyDescent="0.25">
      <c r="A65" s="27" t="s">
        <v>48</v>
      </c>
      <c r="B65" s="28"/>
      <c r="C65" s="28"/>
      <c r="D65" s="28"/>
      <c r="E65" s="29"/>
      <c r="F65" s="41"/>
      <c r="G65" s="26" t="s">
        <v>47</v>
      </c>
      <c r="H65" s="1"/>
      <c r="K65"/>
    </row>
    <row r="66" spans="1:11" ht="15.75" customHeight="1" x14ac:dyDescent="0.25">
      <c r="A66" s="24"/>
      <c r="B66" s="42" t="s">
        <v>46</v>
      </c>
      <c r="C66" s="42"/>
      <c r="D66" s="42"/>
      <c r="E66" s="42"/>
      <c r="F66" s="43"/>
      <c r="K66"/>
    </row>
    <row r="67" spans="1:11" ht="45" customHeight="1" x14ac:dyDescent="0.25">
      <c r="A67" s="25" t="s">
        <v>45</v>
      </c>
      <c r="B67" s="109" t="s">
        <v>44</v>
      </c>
      <c r="C67" s="109"/>
      <c r="D67" s="109"/>
      <c r="E67" s="109"/>
      <c r="F67" s="110"/>
      <c r="K67"/>
    </row>
    <row r="68" spans="1:11" ht="60" customHeight="1" x14ac:dyDescent="0.25">
      <c r="A68" s="25" t="s">
        <v>43</v>
      </c>
      <c r="B68" s="109" t="s">
        <v>42</v>
      </c>
      <c r="C68" s="109"/>
      <c r="D68" s="109"/>
      <c r="E68" s="109"/>
      <c r="F68" s="110"/>
      <c r="K68"/>
    </row>
    <row r="69" spans="1:11" ht="45" customHeight="1" x14ac:dyDescent="0.25">
      <c r="A69" s="25" t="s">
        <v>41</v>
      </c>
      <c r="B69" s="109" t="s">
        <v>40</v>
      </c>
      <c r="C69" s="109"/>
      <c r="D69" s="109"/>
      <c r="E69" s="109"/>
      <c r="F69" s="110"/>
      <c r="K69"/>
    </row>
    <row r="70" spans="1:11" ht="75" customHeight="1" x14ac:dyDescent="0.25">
      <c r="A70" s="25" t="s">
        <v>39</v>
      </c>
      <c r="B70" s="109" t="s">
        <v>38</v>
      </c>
      <c r="C70" s="109"/>
      <c r="D70" s="109"/>
      <c r="E70" s="109"/>
      <c r="F70" s="110"/>
      <c r="K70"/>
    </row>
    <row r="71" spans="1:11" ht="120" customHeight="1" x14ac:dyDescent="0.25">
      <c r="A71" s="25" t="s">
        <v>37</v>
      </c>
      <c r="B71" s="109" t="s">
        <v>36</v>
      </c>
      <c r="C71" s="109"/>
      <c r="D71" s="109"/>
      <c r="E71" s="109"/>
      <c r="F71" s="110"/>
      <c r="K71"/>
    </row>
    <row r="72" spans="1:11" x14ac:dyDescent="0.25">
      <c r="A72" s="3"/>
      <c r="B72" s="30"/>
      <c r="C72" s="30"/>
      <c r="D72" s="30"/>
      <c r="E72" s="30"/>
      <c r="F72" s="30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</sheetData>
  <sheetProtection password="EB95" sheet="1"/>
  <mergeCells count="42">
    <mergeCell ref="B67:F67"/>
    <mergeCell ref="B68:F68"/>
    <mergeCell ref="B69:F69"/>
    <mergeCell ref="B70:F70"/>
    <mergeCell ref="B71:F71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61:F61"/>
    <mergeCell ref="A62:F6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2025-06-20T06:12:26Z</cp:lastPrinted>
  <dcterms:created xsi:type="dcterms:W3CDTF">2016-02-28T17:51:02Z</dcterms:created>
  <dcterms:modified xsi:type="dcterms:W3CDTF">2025-06-20T06:44:33Z</dcterms:modified>
  <cp:category/>
</cp:coreProperties>
</file>