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unspanovama\Desktop\117\výzva\"/>
    </mc:Choice>
  </mc:AlternateContent>
  <xr:revisionPtr revIDLastSave="0" documentId="13_ncr:1_{3CB7C9D3-ACEA-40D3-A753-1B222774E6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35" i="1"/>
  <c r="G34" i="1"/>
  <c r="G33" i="1"/>
  <c r="G32" i="1"/>
  <c r="G42" i="1" s="1"/>
  <c r="G31" i="1"/>
  <c r="G30" i="1"/>
  <c r="G29" i="1"/>
  <c r="G28" i="1"/>
  <c r="G27" i="1"/>
  <c r="G26" i="1"/>
  <c r="G25" i="1"/>
  <c r="G24" i="1"/>
  <c r="G43" i="1" l="1"/>
  <c r="G44" i="1" s="1"/>
</calcChain>
</file>

<file path=xl/sharedStrings.xml><?xml version="1.0" encoding="utf-8"?>
<sst xmlns="http://schemas.openxmlformats.org/spreadsheetml/2006/main" count="122" uniqueCount="107">
  <si>
    <t>Oprava volného bytu č. 7, Svornosti 37</t>
  </si>
  <si>
    <t>VZ č. 118/2025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</si>
  <si>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</si>
  <si>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</si>
  <si>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</si>
  <si>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</si>
  <si>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</si>
  <si>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</si>
  <si>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</si>
  <si>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</si>
  <si>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</si>
  <si>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</si>
  <si>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</si>
  <si>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</si>
  <si>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</si>
  <si>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</si>
  <si>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</si>
  <si>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Svornosti 37/2298</t>
  </si>
  <si>
    <t>Číslo bytu</t>
  </si>
  <si>
    <t>Velikost bytu</t>
  </si>
  <si>
    <t>1+2</t>
  </si>
  <si>
    <t>Technik</t>
  </si>
  <si>
    <t>Silvie Spálová</t>
  </si>
  <si>
    <t>silvie.spalova@ovajih.cz</t>
  </si>
  <si>
    <t>599 430 150, 734 511 647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</si>
  <si>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</si>
  <si>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</si>
  <si>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</si>
  <si>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</si>
  <si>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</si>
  <si>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</si>
  <si>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</si>
  <si>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</si>
  <si>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</si>
  <si>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</si>
  <si>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</si>
  <si>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2xrevizní zpráva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</si>
  <si>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</si>
  <si>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</si>
  <si>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</si>
  <si>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</si>
  <si>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10 000 Kč.</t>
  </si>
  <si>
    <t>3</t>
  </si>
  <si>
    <t>Položka 1.19 "odstranění závad zjištěných při elektro revizi nebo kontrole el.spotřebičů" bude do celkové ceny díla započtena pevnou max. limitní cenou 10 000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</si>
  <si>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</si>
  <si>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</si>
  <si>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</si>
  <si>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</si>
  <si>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</si>
  <si>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</si>
  <si>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</si>
  <si>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</si>
  <si>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</si>
  <si>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</si>
  <si>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</si>
  <si>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1.14</t>
  </si>
  <si>
    <t>1.19</t>
  </si>
  <si>
    <t>1.20</t>
  </si>
  <si>
    <t>3.120</t>
  </si>
  <si>
    <t>3.133</t>
  </si>
  <si>
    <t>3.185</t>
  </si>
  <si>
    <t>4.6</t>
  </si>
  <si>
    <t>4.21</t>
  </si>
  <si>
    <t>6.6</t>
  </si>
  <si>
    <t>7.11</t>
  </si>
  <si>
    <t>7.12</t>
  </si>
  <si>
    <t>7.15</t>
  </si>
  <si>
    <t>7.16</t>
  </si>
  <si>
    <t>8.35</t>
  </si>
  <si>
    <t>9.1</t>
  </si>
  <si>
    <t>9.38</t>
  </si>
  <si>
    <t>11.32</t>
  </si>
  <si>
    <t>revize elektroinstalace a elektrických spotřebičů bytu</t>
  </si>
  <si>
    <t>odstranění závad zjištěných při elektro revizi nebo kontrole el. spotřebičů</t>
  </si>
  <si>
    <t>revize plynoinstalace, tlaková zkouška, vpuštění plynu, vystavení revizní zprávy (2x)</t>
  </si>
  <si>
    <t>oprava kuchyňské linky, viz poznámka</t>
  </si>
  <si>
    <t>oprava vestavné/spižní skříně, viz poznámka</t>
  </si>
  <si>
    <t>oprava baterie, viz poznámka</t>
  </si>
  <si>
    <t>montáž obvodové soklové plastové lišty včetně doplňků</t>
  </si>
  <si>
    <t>dodání a montáž rohové lišty, viz poznámka</t>
  </si>
  <si>
    <t>přespárování keramického obkladu</t>
  </si>
  <si>
    <t>nátěr radiátorů</t>
  </si>
  <si>
    <t>nátěr rozvodů ÚT</t>
  </si>
  <si>
    <t>nátěr zárubní – šířka 70 cm</t>
  </si>
  <si>
    <t>nátěr zárubní – šířka 80 cm</t>
  </si>
  <si>
    <t>úprava kolem prostupu stoupacího potrubí ÚT</t>
  </si>
  <si>
    <t>opravy a seřízení plastových oken, viz poznámka</t>
  </si>
  <si>
    <t>dodání dorazů dveří viz poznámka</t>
  </si>
  <si>
    <t>celkový úklid po opravách</t>
  </si>
  <si>
    <t>soubor</t>
  </si>
  <si>
    <t>bm</t>
  </si>
  <si>
    <t>m2</t>
  </si>
  <si>
    <t>Položku naceňte dle tabulky níže "Poznámky"</t>
  </si>
  <si>
    <t>seřízení dvířek</t>
  </si>
  <si>
    <t>PŘ = oprava a seřízení 8ks dvířek, upevnění zadní sololitové části v šatní skříni, olištování VS z boční strany po celé výšce</t>
  </si>
  <si>
    <t>dodání tyčového držáku k vanové baterii do KOU</t>
  </si>
  <si>
    <t>OP, LO, PŘ, KU = barva dle dekoru PVC, plastové soklové lišty s komponenty</t>
  </si>
  <si>
    <t>120cm, lišta pod vrchní díl KU-linky</t>
  </si>
  <si>
    <t>KOU + silikon okolo vany</t>
  </si>
  <si>
    <t>KU (8ks článků), OP (12ks článků), LO (12ks článků), KOU (stoupačky) = barva bílá, syntetika</t>
  </si>
  <si>
    <t>barva bílá, syntetika</t>
  </si>
  <si>
    <t>KOU, WC = barva bílá, syntetika</t>
  </si>
  <si>
    <t>OP, LO = barva bílá, syntetika, 
vstupní = barva hnědá, syntetika</t>
  </si>
  <si>
    <t>Dodání 4ks plastových dělených krytek na potrubí ÚT = KU - 2ks, LO - 2ks</t>
  </si>
  <si>
    <t>KU, LO, OP okno+balkonové dveře</t>
  </si>
  <si>
    <t>Dodání 2ks transparentního silikonového dorazu ke dveřím v OP, LO</t>
  </si>
  <si>
    <t>25.6.2025 06:32:49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</si>
</sst>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7"/>
  <sheetViews>
    <sheetView showGridLines="0" tabSelected="1" topLeftCell="A34" zoomScale="115" zoomScaleNormal="115" workbookViewId="0">
      <selection activeCell="K25" sqref="K2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2234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106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18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7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35</v>
      </c>
      <c r="E24" s="16">
        <v>1</v>
      </c>
      <c r="F24" s="40"/>
      <c r="G24" s="16">
        <f t="shared" ref="G24:G41" si="0">ROUND(E24*F24, 2)</f>
        <v>0</v>
      </c>
      <c r="H24" s="33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55</v>
      </c>
      <c r="C25" s="32" t="s">
        <v>72</v>
      </c>
      <c r="D25" s="15" t="s">
        <v>20</v>
      </c>
      <c r="E25" s="16">
        <v>1</v>
      </c>
      <c r="F25" s="40"/>
      <c r="G25" s="16">
        <f t="shared" si="0"/>
        <v>0</v>
      </c>
      <c r="H25" s="33" t="s">
        <v>36</v>
      </c>
      <c r="J25">
        <v>14</v>
      </c>
      <c r="K25"/>
    </row>
    <row r="26" spans="1:11" ht="45" customHeight="1" x14ac:dyDescent="0.25">
      <c r="A26" s="13">
        <v>3</v>
      </c>
      <c r="B26" s="14" t="s">
        <v>56</v>
      </c>
      <c r="C26" s="32" t="s">
        <v>73</v>
      </c>
      <c r="D26" s="15" t="s">
        <v>89</v>
      </c>
      <c r="E26" s="16">
        <v>1</v>
      </c>
      <c r="F26" s="40">
        <v>10000</v>
      </c>
      <c r="G26" s="16">
        <f t="shared" si="0"/>
        <v>10000</v>
      </c>
      <c r="H26" s="33" t="s">
        <v>92</v>
      </c>
      <c r="J26">
        <v>19</v>
      </c>
      <c r="K26"/>
    </row>
    <row r="27" spans="1:11" ht="60" customHeight="1" x14ac:dyDescent="0.25">
      <c r="A27" s="13">
        <v>4</v>
      </c>
      <c r="B27" s="14" t="s">
        <v>57</v>
      </c>
      <c r="C27" s="32" t="s">
        <v>74</v>
      </c>
      <c r="D27" s="15" t="s">
        <v>89</v>
      </c>
      <c r="E27" s="16">
        <v>1</v>
      </c>
      <c r="F27" s="40"/>
      <c r="G27" s="16">
        <f t="shared" si="0"/>
        <v>0</v>
      </c>
      <c r="H27" s="33"/>
      <c r="J27">
        <v>292</v>
      </c>
      <c r="K27"/>
    </row>
    <row r="28" spans="1:11" ht="30" customHeight="1" x14ac:dyDescent="0.25">
      <c r="A28" s="13">
        <v>5</v>
      </c>
      <c r="B28" s="14" t="s">
        <v>58</v>
      </c>
      <c r="C28" s="32" t="s">
        <v>75</v>
      </c>
      <c r="D28" s="15" t="s">
        <v>89</v>
      </c>
      <c r="E28" s="16">
        <v>1</v>
      </c>
      <c r="F28" s="40"/>
      <c r="G28" s="16">
        <f t="shared" si="0"/>
        <v>0</v>
      </c>
      <c r="H28" s="33" t="s">
        <v>93</v>
      </c>
      <c r="J28">
        <v>312</v>
      </c>
      <c r="K28"/>
    </row>
    <row r="29" spans="1:11" ht="90" customHeight="1" x14ac:dyDescent="0.25">
      <c r="A29" s="13">
        <v>6</v>
      </c>
      <c r="B29" s="14" t="s">
        <v>59</v>
      </c>
      <c r="C29" s="32" t="s">
        <v>76</v>
      </c>
      <c r="D29" s="15" t="s">
        <v>89</v>
      </c>
      <c r="E29" s="16">
        <v>1</v>
      </c>
      <c r="F29" s="40"/>
      <c r="G29" s="16">
        <f t="shared" si="0"/>
        <v>0</v>
      </c>
      <c r="H29" s="33" t="s">
        <v>94</v>
      </c>
      <c r="J29">
        <v>328</v>
      </c>
      <c r="K29"/>
    </row>
    <row r="30" spans="1:11" ht="45" customHeight="1" x14ac:dyDescent="0.25">
      <c r="A30" s="13">
        <v>7</v>
      </c>
      <c r="B30" s="14" t="s">
        <v>60</v>
      </c>
      <c r="C30" s="32" t="s">
        <v>77</v>
      </c>
      <c r="D30" s="15" t="s">
        <v>35</v>
      </c>
      <c r="E30" s="16">
        <v>1</v>
      </c>
      <c r="F30" s="40"/>
      <c r="G30" s="16">
        <f t="shared" si="0"/>
        <v>0</v>
      </c>
      <c r="H30" s="33" t="s">
        <v>95</v>
      </c>
      <c r="J30">
        <v>462</v>
      </c>
      <c r="K30"/>
    </row>
    <row r="31" spans="1:11" ht="60" customHeight="1" x14ac:dyDescent="0.25">
      <c r="A31" s="13">
        <v>8</v>
      </c>
      <c r="B31" s="14" t="s">
        <v>61</v>
      </c>
      <c r="C31" s="32" t="s">
        <v>78</v>
      </c>
      <c r="D31" s="15" t="s">
        <v>90</v>
      </c>
      <c r="E31" s="16">
        <v>60</v>
      </c>
      <c r="F31" s="40"/>
      <c r="G31" s="16">
        <f t="shared" si="0"/>
        <v>0</v>
      </c>
      <c r="H31" s="33" t="s">
        <v>96</v>
      </c>
      <c r="J31">
        <v>153</v>
      </c>
      <c r="K31"/>
    </row>
    <row r="32" spans="1:11" ht="45" customHeight="1" x14ac:dyDescent="0.25">
      <c r="A32" s="34">
        <v>9</v>
      </c>
      <c r="B32" s="35" t="s">
        <v>62</v>
      </c>
      <c r="C32" s="36" t="s">
        <v>79</v>
      </c>
      <c r="D32" s="37" t="s">
        <v>35</v>
      </c>
      <c r="E32" s="38">
        <v>1</v>
      </c>
      <c r="F32" s="40"/>
      <c r="G32" s="38">
        <f t="shared" si="0"/>
        <v>0</v>
      </c>
      <c r="H32" s="39" t="s">
        <v>97</v>
      </c>
      <c r="J32">
        <v>406</v>
      </c>
      <c r="K32"/>
    </row>
    <row r="33" spans="1:11" ht="30" customHeight="1" x14ac:dyDescent="0.25">
      <c r="A33" s="13">
        <v>10</v>
      </c>
      <c r="B33" s="14" t="s">
        <v>63</v>
      </c>
      <c r="C33" s="32" t="s">
        <v>80</v>
      </c>
      <c r="D33" s="15" t="s">
        <v>91</v>
      </c>
      <c r="E33" s="16">
        <v>12</v>
      </c>
      <c r="F33" s="40"/>
      <c r="G33" s="16">
        <f t="shared" si="0"/>
        <v>0</v>
      </c>
      <c r="H33" s="33" t="s">
        <v>98</v>
      </c>
      <c r="J33">
        <v>174</v>
      </c>
      <c r="K33"/>
    </row>
    <row r="34" spans="1:11" ht="75" customHeight="1" x14ac:dyDescent="0.25">
      <c r="A34" s="13">
        <v>11</v>
      </c>
      <c r="B34" s="14" t="s">
        <v>64</v>
      </c>
      <c r="C34" s="32" t="s">
        <v>81</v>
      </c>
      <c r="D34" s="15" t="s">
        <v>35</v>
      </c>
      <c r="E34" s="16">
        <v>4</v>
      </c>
      <c r="F34" s="40"/>
      <c r="G34" s="16">
        <f t="shared" si="0"/>
        <v>0</v>
      </c>
      <c r="H34" s="33" t="s">
        <v>99</v>
      </c>
      <c r="J34">
        <v>204</v>
      </c>
      <c r="K34"/>
    </row>
    <row r="35" spans="1:11" ht="30" customHeight="1" x14ac:dyDescent="0.25">
      <c r="A35" s="13">
        <v>12</v>
      </c>
      <c r="B35" s="14" t="s">
        <v>65</v>
      </c>
      <c r="C35" s="32" t="s">
        <v>82</v>
      </c>
      <c r="D35" s="15" t="s">
        <v>89</v>
      </c>
      <c r="E35" s="16">
        <v>1</v>
      </c>
      <c r="F35" s="40"/>
      <c r="G35" s="16">
        <f t="shared" si="0"/>
        <v>0</v>
      </c>
      <c r="H35" s="33" t="s">
        <v>100</v>
      </c>
      <c r="J35">
        <v>205</v>
      </c>
      <c r="K35"/>
    </row>
    <row r="36" spans="1:11" ht="45" customHeight="1" x14ac:dyDescent="0.25">
      <c r="A36" s="13">
        <v>13</v>
      </c>
      <c r="B36" s="14" t="s">
        <v>66</v>
      </c>
      <c r="C36" s="32" t="s">
        <v>83</v>
      </c>
      <c r="D36" s="15" t="s">
        <v>35</v>
      </c>
      <c r="E36" s="16">
        <v>2</v>
      </c>
      <c r="F36" s="40"/>
      <c r="G36" s="16">
        <f t="shared" si="0"/>
        <v>0</v>
      </c>
      <c r="H36" s="33" t="s">
        <v>101</v>
      </c>
      <c r="J36">
        <v>208</v>
      </c>
      <c r="K36"/>
    </row>
    <row r="37" spans="1:11" ht="75" customHeight="1" x14ac:dyDescent="0.25">
      <c r="A37" s="13">
        <v>14</v>
      </c>
      <c r="B37" s="14" t="s">
        <v>67</v>
      </c>
      <c r="C37" s="32" t="s">
        <v>84</v>
      </c>
      <c r="D37" s="15" t="s">
        <v>35</v>
      </c>
      <c r="E37" s="16">
        <v>3</v>
      </c>
      <c r="F37" s="40"/>
      <c r="G37" s="16">
        <f t="shared" si="0"/>
        <v>0</v>
      </c>
      <c r="H37" s="33" t="s">
        <v>102</v>
      </c>
      <c r="J37">
        <v>209</v>
      </c>
      <c r="K37"/>
    </row>
    <row r="38" spans="1:11" ht="60" customHeight="1" x14ac:dyDescent="0.25">
      <c r="A38" s="13">
        <v>15</v>
      </c>
      <c r="B38" s="14" t="s">
        <v>68</v>
      </c>
      <c r="C38" s="32" t="s">
        <v>85</v>
      </c>
      <c r="D38" s="15" t="s">
        <v>89</v>
      </c>
      <c r="E38" s="16">
        <v>1</v>
      </c>
      <c r="F38" s="40"/>
      <c r="G38" s="16">
        <f t="shared" si="0"/>
        <v>0</v>
      </c>
      <c r="H38" s="33" t="s">
        <v>103</v>
      </c>
      <c r="J38">
        <v>421</v>
      </c>
      <c r="K38"/>
    </row>
    <row r="39" spans="1:11" ht="45" customHeight="1" x14ac:dyDescent="0.25">
      <c r="A39" s="13">
        <v>16</v>
      </c>
      <c r="B39" s="14" t="s">
        <v>69</v>
      </c>
      <c r="C39" s="32" t="s">
        <v>86</v>
      </c>
      <c r="D39" s="15" t="s">
        <v>35</v>
      </c>
      <c r="E39" s="16">
        <v>3</v>
      </c>
      <c r="F39" s="40"/>
      <c r="G39" s="16">
        <f t="shared" si="0"/>
        <v>0</v>
      </c>
      <c r="H39" s="33" t="s">
        <v>104</v>
      </c>
      <c r="J39">
        <v>237</v>
      </c>
      <c r="K39"/>
    </row>
    <row r="40" spans="1:11" ht="60" customHeight="1" x14ac:dyDescent="0.25">
      <c r="A40" s="13">
        <v>17</v>
      </c>
      <c r="B40" s="14" t="s">
        <v>70</v>
      </c>
      <c r="C40" s="32" t="s">
        <v>87</v>
      </c>
      <c r="D40" s="15" t="s">
        <v>89</v>
      </c>
      <c r="E40" s="16">
        <v>1</v>
      </c>
      <c r="F40" s="40"/>
      <c r="G40" s="16">
        <f t="shared" si="0"/>
        <v>0</v>
      </c>
      <c r="H40" s="33" t="s">
        <v>105</v>
      </c>
      <c r="J40">
        <v>517</v>
      </c>
      <c r="K40"/>
    </row>
    <row r="41" spans="1:11" ht="30" customHeight="1" x14ac:dyDescent="0.25">
      <c r="A41" s="13">
        <v>18</v>
      </c>
      <c r="B41" s="14" t="s">
        <v>71</v>
      </c>
      <c r="C41" s="32" t="s">
        <v>88</v>
      </c>
      <c r="D41" s="15" t="s">
        <v>20</v>
      </c>
      <c r="E41" s="16">
        <v>1</v>
      </c>
      <c r="F41" s="40"/>
      <c r="G41" s="16">
        <f t="shared" si="0"/>
        <v>0</v>
      </c>
      <c r="H41" s="33"/>
      <c r="J41">
        <v>308</v>
      </c>
      <c r="K41"/>
    </row>
    <row r="42" spans="1:11" ht="27" customHeight="1" x14ac:dyDescent="0.25">
      <c r="A42" s="44" t="s">
        <v>54</v>
      </c>
      <c r="B42" s="45"/>
      <c r="C42" s="45"/>
      <c r="D42" s="45"/>
      <c r="E42" s="45"/>
      <c r="F42" s="45"/>
      <c r="G42" s="31">
        <f>ROUND(0+G32, 2)</f>
        <v>0</v>
      </c>
      <c r="H42" s="23"/>
      <c r="K42"/>
    </row>
    <row r="43" spans="1:11" ht="27" customHeight="1" x14ac:dyDescent="0.25">
      <c r="A43" s="69" t="s">
        <v>53</v>
      </c>
      <c r="B43" s="70"/>
      <c r="C43" s="70"/>
      <c r="D43" s="70"/>
      <c r="E43" s="70"/>
      <c r="F43" s="70"/>
      <c r="G43" s="12">
        <f>ROUND(0+G24+G25+G26+G27+G28+G29+G30+G31+G33+G34+G35+G36+G37+G38+G39+G40+G41, 2)</f>
        <v>10000</v>
      </c>
      <c r="K43"/>
    </row>
    <row r="44" spans="1:11" ht="27" customHeight="1" x14ac:dyDescent="0.25">
      <c r="A44" s="69" t="s">
        <v>52</v>
      </c>
      <c r="B44" s="70"/>
      <c r="C44" s="70"/>
      <c r="D44" s="70"/>
      <c r="E44" s="70"/>
      <c r="F44" s="70"/>
      <c r="G44" s="12">
        <f>G42+G43</f>
        <v>10000</v>
      </c>
      <c r="K44"/>
    </row>
    <row r="45" spans="1:11" ht="27" customHeight="1" x14ac:dyDescent="0.25">
      <c r="A45" s="68" t="s">
        <v>51</v>
      </c>
      <c r="B45" s="68"/>
      <c r="C45" s="68"/>
      <c r="D45" s="68"/>
      <c r="E45" s="68"/>
      <c r="F45" s="68"/>
      <c r="G45" s="68"/>
      <c r="H45" s="68"/>
      <c r="K45"/>
    </row>
    <row r="46" spans="1:11" ht="27" customHeight="1" x14ac:dyDescent="0.25">
      <c r="A46" s="67" t="s">
        <v>50</v>
      </c>
      <c r="B46" s="67"/>
      <c r="C46" s="67"/>
      <c r="D46" s="67"/>
      <c r="E46" s="67"/>
      <c r="F46" s="67"/>
      <c r="G46" s="67"/>
      <c r="H46" s="67"/>
      <c r="K46"/>
    </row>
    <row r="47" spans="1:11" ht="35.1" customHeight="1" x14ac:dyDescent="0.25">
      <c r="A47" s="27" t="s">
        <v>49</v>
      </c>
      <c r="B47" s="28"/>
      <c r="C47" s="28"/>
      <c r="D47" s="28"/>
      <c r="E47" s="29"/>
      <c r="F47" s="41"/>
      <c r="G47" s="26" t="s">
        <v>48</v>
      </c>
      <c r="H47" s="1"/>
      <c r="K47"/>
    </row>
    <row r="48" spans="1:11" ht="15.75" customHeight="1" x14ac:dyDescent="0.25">
      <c r="A48" s="24"/>
      <c r="B48" s="42" t="s">
        <v>47</v>
      </c>
      <c r="C48" s="42"/>
      <c r="D48" s="42"/>
      <c r="E48" s="42"/>
      <c r="F48" s="43"/>
      <c r="K48"/>
    </row>
    <row r="49" spans="1:11" ht="45" customHeight="1" x14ac:dyDescent="0.25">
      <c r="A49" s="25" t="s">
        <v>46</v>
      </c>
      <c r="B49" s="109" t="s">
        <v>45</v>
      </c>
      <c r="C49" s="109"/>
      <c r="D49" s="109"/>
      <c r="E49" s="109"/>
      <c r="F49" s="110"/>
      <c r="K49"/>
    </row>
    <row r="50" spans="1:11" ht="60" customHeight="1" x14ac:dyDescent="0.25">
      <c r="A50" s="25" t="s">
        <v>44</v>
      </c>
      <c r="B50" s="109" t="s">
        <v>43</v>
      </c>
      <c r="C50" s="109"/>
      <c r="D50" s="109"/>
      <c r="E50" s="109"/>
      <c r="F50" s="110"/>
      <c r="K50"/>
    </row>
    <row r="51" spans="1:11" ht="45" customHeight="1" x14ac:dyDescent="0.25">
      <c r="A51" s="25" t="s">
        <v>42</v>
      </c>
      <c r="B51" s="109" t="s">
        <v>41</v>
      </c>
      <c r="C51" s="109"/>
      <c r="D51" s="109"/>
      <c r="E51" s="109"/>
      <c r="F51" s="110"/>
      <c r="K51"/>
    </row>
    <row r="52" spans="1:11" ht="75" customHeight="1" x14ac:dyDescent="0.25">
      <c r="A52" s="25" t="s">
        <v>40</v>
      </c>
      <c r="B52" s="109" t="s">
        <v>39</v>
      </c>
      <c r="C52" s="109"/>
      <c r="D52" s="109"/>
      <c r="E52" s="109"/>
      <c r="F52" s="110"/>
      <c r="K52"/>
    </row>
    <row r="53" spans="1:11" ht="120" customHeight="1" x14ac:dyDescent="0.25">
      <c r="A53" s="25" t="s">
        <v>38</v>
      </c>
      <c r="B53" s="109" t="s">
        <v>37</v>
      </c>
      <c r="C53" s="109"/>
      <c r="D53" s="109"/>
      <c r="E53" s="109"/>
      <c r="F53" s="110"/>
      <c r="K53"/>
    </row>
    <row r="54" spans="1:11" x14ac:dyDescent="0.25">
      <c r="A54" s="3"/>
      <c r="B54" s="30"/>
      <c r="C54" s="30"/>
      <c r="D54" s="30"/>
      <c r="E54" s="30"/>
      <c r="F54" s="30"/>
    </row>
    <row r="55" spans="1:11" x14ac:dyDescent="0.25">
      <c r="A55" s="3"/>
    </row>
    <row r="56" spans="1:11" x14ac:dyDescent="0.25">
      <c r="A56" s="3"/>
    </row>
    <row r="57" spans="1:11" x14ac:dyDescent="0.25">
      <c r="A57" s="3"/>
    </row>
    <row r="58" spans="1:11" x14ac:dyDescent="0.25">
      <c r="A58" s="3"/>
    </row>
    <row r="59" spans="1:11" x14ac:dyDescent="0.25">
      <c r="A59" s="3"/>
    </row>
    <row r="60" spans="1:11" x14ac:dyDescent="0.25">
      <c r="A60" s="3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</sheetData>
  <sheetProtection password="EB95" sheet="1"/>
  <mergeCells count="42">
    <mergeCell ref="B49:F49"/>
    <mergeCell ref="B50:F50"/>
    <mergeCell ref="B51:F51"/>
    <mergeCell ref="B52:F52"/>
    <mergeCell ref="B53:F53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48:F48"/>
    <mergeCell ref="A42:F42"/>
    <mergeCell ref="D17:G17"/>
    <mergeCell ref="A19:C21"/>
    <mergeCell ref="D20:G20"/>
    <mergeCell ref="D21:G21"/>
    <mergeCell ref="A17:C17"/>
    <mergeCell ref="A18:C18"/>
    <mergeCell ref="D18:G18"/>
    <mergeCell ref="D19:G19"/>
    <mergeCell ref="A46:H46"/>
    <mergeCell ref="A45:H45"/>
    <mergeCell ref="A43:F43"/>
    <mergeCell ref="A44:F44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Grünspanová Markéta</cp:lastModifiedBy>
  <dcterms:created xsi:type="dcterms:W3CDTF">2016-02-28T17:51:02Z</dcterms:created>
  <dcterms:modified xsi:type="dcterms:W3CDTF">2025-06-30T05:34:10Z</dcterms:modified>
  <cp:category/>
</cp:coreProperties>
</file>