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0g NOV\"/>
    </mc:Choice>
  </mc:AlternateContent>
  <xr:revisionPtr revIDLastSave="0" documentId="8_{DDD3731E-F786-4ACB-981C-8B166107B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<sst xmlns="http://schemas.openxmlformats.org/spreadsheetml/2006/main" count="180" uniqueCount="148">
  <si>
    <t>Oprava volného bytu č. 6, Zlepšovatelů  22</t>
  </si>
  <si>
    <t>VZ č. 140/2025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</si>
  <si>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</si>
  <si>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</si>
  <si>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</si>
  <si>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</si>
  <si>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</si>
  <si>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</si>
  <si>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</si>
  <si>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</si>
  <si>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</si>
  <si>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</si>
  <si>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</si>
  <si>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</si>
  <si>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</si>
  <si>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</si>
  <si>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</si>
  <si>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22/560</t>
  </si>
  <si>
    <t>Číslo bytu</t>
  </si>
  <si>
    <t>Velikost bytu</t>
  </si>
  <si>
    <t>1+2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</si>
  <si>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</si>
  <si>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</si>
  <si>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</si>
  <si>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</si>
  <si>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</si>
  <si>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</si>
  <si>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</si>
  <si>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</si>
  <si>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</si>
  <si>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</si>
  <si>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</si>
  <si>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</si>
  <si>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</si>
  <si>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</si>
  <si>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</si>
  <si>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</si>
  <si>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</si>
  <si>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</si>
  <si>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</si>
  <si>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</si>
  <si>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</si>
  <si>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</si>
  <si>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</si>
  <si>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</si>
  <si>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</si>
  <si>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</si>
  <si>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</si>
  <si>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</si>
  <si>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</si>
  <si>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</si>
  <si>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</si>
  <si>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</si>
  <si>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</si>
  <si>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</si>
  <si>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</si>
  <si>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1.20</t>
  </si>
  <si>
    <t>3.5</t>
  </si>
  <si>
    <t>3.6</t>
  </si>
  <si>
    <t>3.54</t>
  </si>
  <si>
    <t>3.82</t>
  </si>
  <si>
    <t>3.83</t>
  </si>
  <si>
    <t>3.119</t>
  </si>
  <si>
    <t>3.120</t>
  </si>
  <si>
    <t>3.123</t>
  </si>
  <si>
    <t>3.211</t>
  </si>
  <si>
    <t>4.1</t>
  </si>
  <si>
    <t>4.4</t>
  </si>
  <si>
    <t>4.5</t>
  </si>
  <si>
    <t>5.4</t>
  </si>
  <si>
    <t>5.6</t>
  </si>
  <si>
    <t>5.9</t>
  </si>
  <si>
    <t>5.24</t>
  </si>
  <si>
    <t>6.6</t>
  </si>
  <si>
    <t>9.2</t>
  </si>
  <si>
    <t>9.16</t>
  </si>
  <si>
    <t>9.17</t>
  </si>
  <si>
    <t>9.24</t>
  </si>
  <si>
    <t>9.37</t>
  </si>
  <si>
    <t>11.13</t>
  </si>
  <si>
    <t>11.14</t>
  </si>
  <si>
    <t>11.17</t>
  </si>
  <si>
    <t>11.18</t>
  </si>
  <si>
    <t>11.22</t>
  </si>
  <si>
    <t>11.23</t>
  </si>
  <si>
    <t>11.24</t>
  </si>
  <si>
    <t>11.32</t>
  </si>
  <si>
    <t>elektro revize odběrného místa pro připojení elektroměru,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</si>
  <si>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</si>
  <si>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</si>
  <si>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výměna pancéřové hadičky</t>
  </si>
  <si>
    <t>výměna rohového ventilu</t>
  </si>
  <si>
    <t>výměna vnitřních dveří – plné 60 cm</t>
  </si>
  <si>
    <t>výměna dveřního kování</t>
  </si>
  <si>
    <t>výměna zámku u dveří</t>
  </si>
  <si>
    <t>demontáž a zpětná montáž kuchyňské linky</t>
  </si>
  <si>
    <t>oprava kuchyňské linky, viz poznámka</t>
  </si>
  <si>
    <t>demontáž a zpětná montáž zařizovacích předmětů, viz poznámka</t>
  </si>
  <si>
    <t>Výměna kouřového hlásiče požáru</t>
  </si>
  <si>
    <t>stržení původního PVC</t>
  </si>
  <si>
    <t>položení PVC – vyšší zátěž, celoplošně podlepit</t>
  </si>
  <si>
    <t>nalepení obvodové lišty PVC</t>
  </si>
  <si>
    <t>škrábání stěn,stropů</t>
  </si>
  <si>
    <t>malba dvojnásobná bílá</t>
  </si>
  <si>
    <t>zazdívka otvoru ve zdivu tl. do 300 mm v ploše do 0,2 m2, vč. začištění</t>
  </si>
  <si>
    <t>zednické začištění otvoru viz poznámka</t>
  </si>
  <si>
    <t>přespárování keramického obkladu</t>
  </si>
  <si>
    <t>opravy a seřízení dřevěných oken, viz poznámka</t>
  </si>
  <si>
    <t>výměna cylindrické zámkové vložky</t>
  </si>
  <si>
    <t>výměna kování k zámkové vložce, viz poznámka</t>
  </si>
  <si>
    <t>demontáž bytových doplňků, viz poznámka</t>
  </si>
  <si>
    <t>doplňující práce viz poznámka</t>
  </si>
  <si>
    <t>vyčištění WC mísy</t>
  </si>
  <si>
    <t>vyčištění vany</t>
  </si>
  <si>
    <t>vyčištění odsavače par</t>
  </si>
  <si>
    <t>vyčištění sporáku, trouby, včetně odmaštění</t>
  </si>
  <si>
    <t>vyčištění kuchyňské linky atyp</t>
  </si>
  <si>
    <t>vyčištění spižní skříně</t>
  </si>
  <si>
    <t>vyčištění vestavěných skříní, viz poznámka</t>
  </si>
  <si>
    <t>celkový úklid po opravách</t>
  </si>
  <si>
    <t>ks</t>
  </si>
  <si>
    <t>soubor</t>
  </si>
  <si>
    <t>m2</t>
  </si>
  <si>
    <t>bm</t>
  </si>
  <si>
    <t>KOU+WC - pravé</t>
  </si>
  <si>
    <t>KOU+WC = WC zámek - rozetové kování (kov, nerez, mat)</t>
  </si>
  <si>
    <t>KOU+WC - WC zámek,</t>
  </si>
  <si>
    <t>pro položení nového PVC a pro malbu, zabalit před poškozením</t>
  </si>
  <si>
    <t>oprava spodního šuplíku, nedovírá se a úprava spodního dílu pod plyn. varnou deskou k umístění vestavené el. trouby vč. výměny zadní stěny dílu s výřezem pro plyn. hadici a el. kabel-dekor sladit se stávající KL</t>
  </si>
  <si>
    <t>varná plynová deska,  skříň  v PŘ, zabalit před poškozením</t>
  </si>
  <si>
    <t>KU, LO</t>
  </si>
  <si>
    <t>KU, LO- dekor plovoucí podlahy - sladit s OP</t>
  </si>
  <si>
    <t>KU,LO sladit s PVC</t>
  </si>
  <si>
    <t xml:space="preserve">část PŘ - stěna se vstup. dveřmi </t>
  </si>
  <si>
    <t xml:space="preserve">OP,LO,PŘ,KOU,KU - včetně spižní skříně
</t>
  </si>
  <si>
    <t>KU v KL pod varnou plyn. deskou, PŘ -stěna s ventilem AP (skříň)</t>
  </si>
  <si>
    <t xml:space="preserve">díry po skobách v KU, OP, LO a PŘ  a garnýžích v OP, LO + zarovnání části špalety dveří z KU do OP </t>
  </si>
  <si>
    <t xml:space="preserve">v místech po skobách a šroubech </t>
  </si>
  <si>
    <t xml:space="preserve">KOU,KU,LO, OP </t>
  </si>
  <si>
    <t>bezpečnostní - vstupní dveře</t>
  </si>
  <si>
    <t>bezpečnostní kování - vstupní dveře</t>
  </si>
  <si>
    <t>zrcadlo v KOU a LO (velké), držák pro el. žebř. v KOU, držák na toaletní papír, koupelnový závěs vč. jeho uchycení, volně stojící skříň pro vest. spotřebiče v KU</t>
  </si>
  <si>
    <t>montáž stávající vest. trouby do stávající KL pod varnou plyn. desku viz přiložené foto vč. nutných úprav a oprava šuplíku  pod umyvadlem (nedovírá)</t>
  </si>
  <si>
    <t>vest. el. trouba a varná plyn. deska</t>
  </si>
  <si>
    <t>KU</t>
  </si>
  <si>
    <t>PŘ</t>
  </si>
  <si>
    <t>důkladný úklid celého bytu po opravách, včetně umytí oken a parapetů venkovních a vnitřních v KU,OP,LO,KOU</t>
  </si>
  <si>
    <t>17.7.2025 11:27:29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</si>
</sst>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16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2258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147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34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6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34">
        <v>0</v>
      </c>
      <c r="G24" s="16">
        <f t="shared" ref="G24:G57" si="0">ROUND(E24*F24, 2)</f>
        <v>0</v>
      </c>
      <c r="H24" s="33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54</v>
      </c>
      <c r="C25" s="32" t="s">
        <v>87</v>
      </c>
      <c r="D25" s="15" t="s">
        <v>120</v>
      </c>
      <c r="E25" s="16">
        <v>1</v>
      </c>
      <c r="F25" s="34">
        <v>0</v>
      </c>
      <c r="G25" s="16">
        <f t="shared" si="0"/>
        <v>0</v>
      </c>
      <c r="H25" s="33" t="s">
        <v>35</v>
      </c>
      <c r="J25">
        <v>11</v>
      </c>
      <c r="K25"/>
    </row>
    <row r="26" spans="1:11" ht="45" customHeight="1" x14ac:dyDescent="0.25">
      <c r="A26" s="13">
        <v>3</v>
      </c>
      <c r="B26" s="14" t="s">
        <v>55</v>
      </c>
      <c r="C26" s="32" t="s">
        <v>88</v>
      </c>
      <c r="D26" s="15" t="s">
        <v>121</v>
      </c>
      <c r="E26" s="16">
        <v>1</v>
      </c>
      <c r="F26" s="34">
        <v>15000</v>
      </c>
      <c r="G26" s="16">
        <f t="shared" si="0"/>
        <v>15000</v>
      </c>
      <c r="H26" s="33"/>
      <c r="J26">
        <v>19</v>
      </c>
      <c r="K26"/>
    </row>
    <row r="27" spans="1:11" ht="60" customHeight="1" x14ac:dyDescent="0.25">
      <c r="A27" s="13">
        <v>4</v>
      </c>
      <c r="B27" s="14" t="s">
        <v>56</v>
      </c>
      <c r="C27" s="32" t="s">
        <v>89</v>
      </c>
      <c r="D27" s="15" t="s">
        <v>121</v>
      </c>
      <c r="E27" s="16">
        <v>1</v>
      </c>
      <c r="F27" s="34">
        <v>0</v>
      </c>
      <c r="G27" s="16">
        <f t="shared" si="0"/>
        <v>0</v>
      </c>
      <c r="H27" s="33" t="s">
        <v>35</v>
      </c>
      <c r="J27">
        <v>292</v>
      </c>
      <c r="K27"/>
    </row>
    <row r="28" spans="1:11" ht="30" customHeight="1" x14ac:dyDescent="0.25">
      <c r="A28" s="13">
        <v>5</v>
      </c>
      <c r="B28" s="14" t="s">
        <v>57</v>
      </c>
      <c r="C28" s="32" t="s">
        <v>90</v>
      </c>
      <c r="D28" s="15" t="s">
        <v>120</v>
      </c>
      <c r="E28" s="16">
        <v>1</v>
      </c>
      <c r="F28" s="34">
        <v>0</v>
      </c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58</v>
      </c>
      <c r="C29" s="32" t="s">
        <v>91</v>
      </c>
      <c r="D29" s="15" t="s">
        <v>120</v>
      </c>
      <c r="E29" s="16">
        <v>1</v>
      </c>
      <c r="F29" s="34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59</v>
      </c>
      <c r="C30" s="32" t="s">
        <v>92</v>
      </c>
      <c r="D30" s="15" t="s">
        <v>120</v>
      </c>
      <c r="E30" s="16">
        <v>1</v>
      </c>
      <c r="F30" s="34">
        <v>0</v>
      </c>
      <c r="G30" s="16">
        <f t="shared" si="0"/>
        <v>0</v>
      </c>
      <c r="H30" s="33" t="s">
        <v>124</v>
      </c>
      <c r="J30">
        <v>95</v>
      </c>
      <c r="K30"/>
    </row>
    <row r="31" spans="1:11" ht="45" customHeight="1" x14ac:dyDescent="0.25">
      <c r="A31" s="13">
        <v>8</v>
      </c>
      <c r="B31" s="14" t="s">
        <v>60</v>
      </c>
      <c r="C31" s="32" t="s">
        <v>93</v>
      </c>
      <c r="D31" s="15" t="s">
        <v>120</v>
      </c>
      <c r="E31" s="16">
        <v>1</v>
      </c>
      <c r="F31" s="34">
        <v>0</v>
      </c>
      <c r="G31" s="16">
        <f t="shared" si="0"/>
        <v>0</v>
      </c>
      <c r="H31" s="33" t="s">
        <v>125</v>
      </c>
      <c r="J31">
        <v>123</v>
      </c>
      <c r="K31"/>
    </row>
    <row r="32" spans="1:11" ht="30" customHeight="1" x14ac:dyDescent="0.25">
      <c r="A32" s="13">
        <v>9</v>
      </c>
      <c r="B32" s="14" t="s">
        <v>61</v>
      </c>
      <c r="C32" s="32" t="s">
        <v>94</v>
      </c>
      <c r="D32" s="15" t="s">
        <v>120</v>
      </c>
      <c r="E32" s="16">
        <v>1</v>
      </c>
      <c r="F32" s="34">
        <v>0</v>
      </c>
      <c r="G32" s="16">
        <f t="shared" si="0"/>
        <v>0</v>
      </c>
      <c r="H32" s="33" t="s">
        <v>126</v>
      </c>
      <c r="J32">
        <v>124</v>
      </c>
      <c r="K32"/>
    </row>
    <row r="33" spans="1:11" ht="45" customHeight="1" x14ac:dyDescent="0.25">
      <c r="A33" s="13">
        <v>10</v>
      </c>
      <c r="B33" s="14" t="s">
        <v>62</v>
      </c>
      <c r="C33" s="32" t="s">
        <v>95</v>
      </c>
      <c r="D33" s="15" t="s">
        <v>121</v>
      </c>
      <c r="E33" s="16">
        <v>1</v>
      </c>
      <c r="F33" s="34">
        <v>0</v>
      </c>
      <c r="G33" s="16">
        <f t="shared" si="0"/>
        <v>0</v>
      </c>
      <c r="H33" s="33" t="s">
        <v>127</v>
      </c>
      <c r="J33">
        <v>311</v>
      </c>
      <c r="K33"/>
    </row>
    <row r="34" spans="1:11" ht="135" customHeight="1" x14ac:dyDescent="0.25">
      <c r="A34" s="13">
        <v>11</v>
      </c>
      <c r="B34" s="14" t="s">
        <v>63</v>
      </c>
      <c r="C34" s="32" t="s">
        <v>96</v>
      </c>
      <c r="D34" s="15" t="s">
        <v>121</v>
      </c>
      <c r="E34" s="16">
        <v>1</v>
      </c>
      <c r="F34" s="34">
        <v>0</v>
      </c>
      <c r="G34" s="16">
        <f t="shared" si="0"/>
        <v>0</v>
      </c>
      <c r="H34" s="33" t="s">
        <v>128</v>
      </c>
      <c r="J34">
        <v>312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97</v>
      </c>
      <c r="D35" s="15" t="s">
        <v>121</v>
      </c>
      <c r="E35" s="16">
        <v>1</v>
      </c>
      <c r="F35" s="34">
        <v>0</v>
      </c>
      <c r="G35" s="16">
        <f t="shared" si="0"/>
        <v>0</v>
      </c>
      <c r="H35" s="33" t="s">
        <v>129</v>
      </c>
      <c r="J35">
        <v>315</v>
      </c>
      <c r="K35"/>
    </row>
    <row r="36" spans="1:11" ht="30" customHeight="1" x14ac:dyDescent="0.25">
      <c r="A36" s="13">
        <v>13</v>
      </c>
      <c r="B36" s="14" t="s">
        <v>65</v>
      </c>
      <c r="C36" s="32" t="s">
        <v>98</v>
      </c>
      <c r="D36" s="15" t="s">
        <v>120</v>
      </c>
      <c r="E36" s="16">
        <v>1</v>
      </c>
      <c r="F36" s="34">
        <v>0</v>
      </c>
      <c r="G36" s="16">
        <f t="shared" si="0"/>
        <v>0</v>
      </c>
      <c r="H36" s="33"/>
      <c r="J36">
        <v>524</v>
      </c>
      <c r="K36"/>
    </row>
    <row r="37" spans="1:11" ht="30" customHeight="1" x14ac:dyDescent="0.25">
      <c r="A37" s="13">
        <v>14</v>
      </c>
      <c r="B37" s="14" t="s">
        <v>66</v>
      </c>
      <c r="C37" s="32" t="s">
        <v>99</v>
      </c>
      <c r="D37" s="15" t="s">
        <v>122</v>
      </c>
      <c r="E37" s="16">
        <v>27</v>
      </c>
      <c r="F37" s="34">
        <v>0</v>
      </c>
      <c r="G37" s="16">
        <f t="shared" si="0"/>
        <v>0</v>
      </c>
      <c r="H37" s="33" t="s">
        <v>130</v>
      </c>
      <c r="J37">
        <v>148</v>
      </c>
      <c r="K37"/>
    </row>
    <row r="38" spans="1:11" ht="45" customHeight="1" x14ac:dyDescent="0.25">
      <c r="A38" s="13">
        <v>15</v>
      </c>
      <c r="B38" s="14" t="s">
        <v>67</v>
      </c>
      <c r="C38" s="32" t="s">
        <v>100</v>
      </c>
      <c r="D38" s="15" t="s">
        <v>122</v>
      </c>
      <c r="E38" s="16">
        <v>27</v>
      </c>
      <c r="F38" s="34">
        <v>0</v>
      </c>
      <c r="G38" s="16">
        <f t="shared" si="0"/>
        <v>0</v>
      </c>
      <c r="H38" s="33" t="s">
        <v>131</v>
      </c>
      <c r="J38">
        <v>151</v>
      </c>
      <c r="K38"/>
    </row>
    <row r="39" spans="1:11" ht="30" customHeight="1" x14ac:dyDescent="0.25">
      <c r="A39" s="13">
        <v>16</v>
      </c>
      <c r="B39" s="14" t="s">
        <v>68</v>
      </c>
      <c r="C39" s="32" t="s">
        <v>101</v>
      </c>
      <c r="D39" s="15" t="s">
        <v>123</v>
      </c>
      <c r="E39" s="16">
        <v>30</v>
      </c>
      <c r="F39" s="34">
        <v>0</v>
      </c>
      <c r="G39" s="16">
        <f t="shared" si="0"/>
        <v>0</v>
      </c>
      <c r="H39" s="33" t="s">
        <v>132</v>
      </c>
      <c r="J39">
        <v>152</v>
      </c>
      <c r="K39"/>
    </row>
    <row r="40" spans="1:11" ht="45" customHeight="1" x14ac:dyDescent="0.25">
      <c r="A40" s="13">
        <v>17</v>
      </c>
      <c r="B40" s="14" t="s">
        <v>69</v>
      </c>
      <c r="C40" s="32" t="s">
        <v>102</v>
      </c>
      <c r="D40" s="15" t="s">
        <v>122</v>
      </c>
      <c r="E40" s="16">
        <v>4</v>
      </c>
      <c r="F40" s="34">
        <v>0</v>
      </c>
      <c r="G40" s="16">
        <f t="shared" si="0"/>
        <v>0</v>
      </c>
      <c r="H40" s="33" t="s">
        <v>133</v>
      </c>
      <c r="J40">
        <v>165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103</v>
      </c>
      <c r="D41" s="15" t="s">
        <v>122</v>
      </c>
      <c r="E41" s="16">
        <v>178</v>
      </c>
      <c r="F41" s="34">
        <v>0</v>
      </c>
      <c r="G41" s="16">
        <f t="shared" si="0"/>
        <v>0</v>
      </c>
      <c r="H41" s="33" t="s">
        <v>134</v>
      </c>
      <c r="J41">
        <v>167</v>
      </c>
      <c r="K41"/>
    </row>
    <row r="42" spans="1:11" ht="60" customHeight="1" x14ac:dyDescent="0.25">
      <c r="A42" s="13">
        <v>19</v>
      </c>
      <c r="B42" s="14" t="s">
        <v>71</v>
      </c>
      <c r="C42" s="32" t="s">
        <v>104</v>
      </c>
      <c r="D42" s="15" t="s">
        <v>120</v>
      </c>
      <c r="E42" s="16">
        <v>2</v>
      </c>
      <c r="F42" s="34">
        <v>0</v>
      </c>
      <c r="G42" s="16">
        <f t="shared" si="0"/>
        <v>0</v>
      </c>
      <c r="H42" s="33" t="s">
        <v>135</v>
      </c>
      <c r="J42">
        <v>346</v>
      </c>
      <c r="K42"/>
    </row>
    <row r="43" spans="1:11" ht="75" customHeight="1" x14ac:dyDescent="0.25">
      <c r="A43" s="13">
        <v>20</v>
      </c>
      <c r="B43" s="14" t="s">
        <v>72</v>
      </c>
      <c r="C43" s="32" t="s">
        <v>105</v>
      </c>
      <c r="D43" s="15" t="s">
        <v>122</v>
      </c>
      <c r="E43" s="16">
        <v>3.5</v>
      </c>
      <c r="F43" s="34">
        <v>0</v>
      </c>
      <c r="G43" s="16">
        <f t="shared" si="0"/>
        <v>0</v>
      </c>
      <c r="H43" s="33" t="s">
        <v>136</v>
      </c>
      <c r="J43">
        <v>492</v>
      </c>
      <c r="K43"/>
    </row>
    <row r="44" spans="1:11" ht="45" customHeight="1" x14ac:dyDescent="0.25">
      <c r="A44" s="13">
        <v>21</v>
      </c>
      <c r="B44" s="14" t="s">
        <v>73</v>
      </c>
      <c r="C44" s="32" t="s">
        <v>106</v>
      </c>
      <c r="D44" s="15" t="s">
        <v>122</v>
      </c>
      <c r="E44" s="16">
        <v>2</v>
      </c>
      <c r="F44" s="34">
        <v>0</v>
      </c>
      <c r="G44" s="16">
        <f t="shared" si="0"/>
        <v>0</v>
      </c>
      <c r="H44" s="33" t="s">
        <v>137</v>
      </c>
      <c r="J44">
        <v>174</v>
      </c>
      <c r="K44"/>
    </row>
    <row r="45" spans="1:11" ht="45" customHeight="1" x14ac:dyDescent="0.25">
      <c r="A45" s="13">
        <v>22</v>
      </c>
      <c r="B45" s="14" t="s">
        <v>74</v>
      </c>
      <c r="C45" s="32" t="s">
        <v>107</v>
      </c>
      <c r="D45" s="15" t="s">
        <v>120</v>
      </c>
      <c r="E45" s="16">
        <v>4</v>
      </c>
      <c r="F45" s="34">
        <v>0</v>
      </c>
      <c r="G45" s="16">
        <f t="shared" si="0"/>
        <v>0</v>
      </c>
      <c r="H45" s="33" t="s">
        <v>138</v>
      </c>
      <c r="J45">
        <v>238</v>
      </c>
      <c r="K45"/>
    </row>
    <row r="46" spans="1:11" ht="30" customHeight="1" x14ac:dyDescent="0.25">
      <c r="A46" s="13">
        <v>23</v>
      </c>
      <c r="B46" s="14" t="s">
        <v>75</v>
      </c>
      <c r="C46" s="32" t="s">
        <v>108</v>
      </c>
      <c r="D46" s="15" t="s">
        <v>120</v>
      </c>
      <c r="E46" s="16">
        <v>1</v>
      </c>
      <c r="F46" s="34">
        <v>0</v>
      </c>
      <c r="G46" s="16">
        <f t="shared" si="0"/>
        <v>0</v>
      </c>
      <c r="H46" s="33" t="s">
        <v>139</v>
      </c>
      <c r="J46">
        <v>252</v>
      </c>
      <c r="K46"/>
    </row>
    <row r="47" spans="1:11" ht="45" customHeight="1" x14ac:dyDescent="0.25">
      <c r="A47" s="13">
        <v>24</v>
      </c>
      <c r="B47" s="14" t="s">
        <v>76</v>
      </c>
      <c r="C47" s="32" t="s">
        <v>109</v>
      </c>
      <c r="D47" s="15" t="s">
        <v>120</v>
      </c>
      <c r="E47" s="16">
        <v>1</v>
      </c>
      <c r="F47" s="34">
        <v>0</v>
      </c>
      <c r="G47" s="16">
        <f t="shared" si="0"/>
        <v>0</v>
      </c>
      <c r="H47" s="33" t="s">
        <v>140</v>
      </c>
      <c r="J47">
        <v>253</v>
      </c>
      <c r="K47"/>
    </row>
    <row r="48" spans="1:11" ht="105" customHeight="1" x14ac:dyDescent="0.25">
      <c r="A48" s="13">
        <v>25</v>
      </c>
      <c r="B48" s="14" t="s">
        <v>77</v>
      </c>
      <c r="C48" s="32" t="s">
        <v>110</v>
      </c>
      <c r="D48" s="15" t="s">
        <v>121</v>
      </c>
      <c r="E48" s="16">
        <v>1</v>
      </c>
      <c r="F48" s="34">
        <v>0</v>
      </c>
      <c r="G48" s="16">
        <f t="shared" si="0"/>
        <v>0</v>
      </c>
      <c r="H48" s="33" t="s">
        <v>141</v>
      </c>
      <c r="J48">
        <v>303</v>
      </c>
      <c r="K48"/>
    </row>
    <row r="49" spans="1:11" ht="105" customHeight="1" x14ac:dyDescent="0.25">
      <c r="A49" s="13">
        <v>26</v>
      </c>
      <c r="B49" s="14" t="s">
        <v>78</v>
      </c>
      <c r="C49" s="32" t="s">
        <v>111</v>
      </c>
      <c r="D49" s="15" t="s">
        <v>121</v>
      </c>
      <c r="E49" s="16">
        <v>1</v>
      </c>
      <c r="F49" s="34">
        <v>0</v>
      </c>
      <c r="G49" s="16">
        <f t="shared" si="0"/>
        <v>0</v>
      </c>
      <c r="H49" s="33" t="s">
        <v>142</v>
      </c>
      <c r="J49">
        <v>514</v>
      </c>
      <c r="K49"/>
    </row>
    <row r="50" spans="1:11" ht="30" customHeight="1" x14ac:dyDescent="0.25">
      <c r="A50" s="13">
        <v>27</v>
      </c>
      <c r="B50" s="14" t="s">
        <v>79</v>
      </c>
      <c r="C50" s="32" t="s">
        <v>112</v>
      </c>
      <c r="D50" s="15" t="s">
        <v>120</v>
      </c>
      <c r="E50" s="16">
        <v>1</v>
      </c>
      <c r="F50" s="34">
        <v>0</v>
      </c>
      <c r="G50" s="16">
        <f t="shared" si="0"/>
        <v>0</v>
      </c>
      <c r="H50" s="33"/>
      <c r="J50">
        <v>275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113</v>
      </c>
      <c r="D51" s="15" t="s">
        <v>120</v>
      </c>
      <c r="E51" s="16">
        <v>1</v>
      </c>
      <c r="F51" s="34">
        <v>0</v>
      </c>
      <c r="G51" s="16">
        <f t="shared" si="0"/>
        <v>0</v>
      </c>
      <c r="H51" s="33"/>
      <c r="J51">
        <v>276</v>
      </c>
      <c r="K51"/>
    </row>
    <row r="52" spans="1:11" ht="30" customHeight="1" x14ac:dyDescent="0.25">
      <c r="A52" s="13">
        <v>29</v>
      </c>
      <c r="B52" s="14" t="s">
        <v>81</v>
      </c>
      <c r="C52" s="32" t="s">
        <v>114</v>
      </c>
      <c r="D52" s="15" t="s">
        <v>120</v>
      </c>
      <c r="E52" s="16">
        <v>1</v>
      </c>
      <c r="F52" s="34">
        <v>0</v>
      </c>
      <c r="G52" s="16">
        <f t="shared" si="0"/>
        <v>0</v>
      </c>
      <c r="H52" s="33"/>
      <c r="J52">
        <v>279</v>
      </c>
      <c r="K52"/>
    </row>
    <row r="53" spans="1:11" ht="45" customHeight="1" x14ac:dyDescent="0.25">
      <c r="A53" s="13">
        <v>30</v>
      </c>
      <c r="B53" s="14" t="s">
        <v>82</v>
      </c>
      <c r="C53" s="32" t="s">
        <v>115</v>
      </c>
      <c r="D53" s="15" t="s">
        <v>120</v>
      </c>
      <c r="E53" s="16">
        <v>2</v>
      </c>
      <c r="F53" s="34">
        <v>0</v>
      </c>
      <c r="G53" s="16">
        <f t="shared" si="0"/>
        <v>0</v>
      </c>
      <c r="H53" s="33" t="s">
        <v>143</v>
      </c>
      <c r="J53">
        <v>280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116</v>
      </c>
      <c r="D54" s="15" t="s">
        <v>120</v>
      </c>
      <c r="E54" s="16">
        <v>1</v>
      </c>
      <c r="F54" s="34">
        <v>0</v>
      </c>
      <c r="G54" s="16">
        <f t="shared" si="0"/>
        <v>0</v>
      </c>
      <c r="H54" s="33"/>
      <c r="J54">
        <v>284</v>
      </c>
      <c r="K54"/>
    </row>
    <row r="55" spans="1:11" ht="30" customHeight="1" x14ac:dyDescent="0.25">
      <c r="A55" s="13">
        <v>32</v>
      </c>
      <c r="B55" s="14" t="s">
        <v>84</v>
      </c>
      <c r="C55" s="32" t="s">
        <v>117</v>
      </c>
      <c r="D55" s="15" t="s">
        <v>120</v>
      </c>
      <c r="E55" s="16">
        <v>1</v>
      </c>
      <c r="F55" s="34">
        <v>0</v>
      </c>
      <c r="G55" s="16">
        <f t="shared" si="0"/>
        <v>0</v>
      </c>
      <c r="H55" s="33" t="s">
        <v>144</v>
      </c>
      <c r="J55">
        <v>285</v>
      </c>
      <c r="K55"/>
    </row>
    <row r="56" spans="1:11" ht="45" customHeight="1" x14ac:dyDescent="0.25">
      <c r="A56" s="13">
        <v>33</v>
      </c>
      <c r="B56" s="14" t="s">
        <v>85</v>
      </c>
      <c r="C56" s="32" t="s">
        <v>118</v>
      </c>
      <c r="D56" s="15" t="s">
        <v>120</v>
      </c>
      <c r="E56" s="16">
        <v>2</v>
      </c>
      <c r="F56" s="34">
        <v>0</v>
      </c>
      <c r="G56" s="16">
        <f t="shared" si="0"/>
        <v>0</v>
      </c>
      <c r="H56" s="33" t="s">
        <v>145</v>
      </c>
      <c r="J56">
        <v>286</v>
      </c>
      <c r="K56"/>
    </row>
    <row r="57" spans="1:11" ht="75" customHeight="1" x14ac:dyDescent="0.25">
      <c r="A57" s="13">
        <v>34</v>
      </c>
      <c r="B57" s="14" t="s">
        <v>86</v>
      </c>
      <c r="C57" s="32" t="s">
        <v>119</v>
      </c>
      <c r="D57" s="15" t="s">
        <v>20</v>
      </c>
      <c r="E57" s="16">
        <v>1</v>
      </c>
      <c r="F57" s="34">
        <v>0</v>
      </c>
      <c r="G57" s="16">
        <f t="shared" si="0"/>
        <v>0</v>
      </c>
      <c r="H57" s="33" t="s">
        <v>146</v>
      </c>
      <c r="J57">
        <v>308</v>
      </c>
      <c r="K57"/>
    </row>
    <row r="58" spans="1:11" ht="27" customHeight="1" x14ac:dyDescent="0.25">
      <c r="A58" s="81" t="s">
        <v>53</v>
      </c>
      <c r="B58" s="82"/>
      <c r="C58" s="82"/>
      <c r="D58" s="82"/>
      <c r="E58" s="82"/>
      <c r="F58" s="82"/>
      <c r="G58" s="31">
        <f>ROUND(0, 2)</f>
        <v>0</v>
      </c>
      <c r="H58" s="23"/>
      <c r="K58"/>
    </row>
    <row r="59" spans="1:11" ht="27" customHeight="1" x14ac:dyDescent="0.25">
      <c r="A59" s="103" t="s">
        <v>52</v>
      </c>
      <c r="B59" s="104"/>
      <c r="C59" s="104"/>
      <c r="D59" s="104"/>
      <c r="E59" s="104"/>
      <c r="F59" s="104"/>
      <c r="G59" s="12">
        <f>ROUND(0+G24+G25+G26+G27+G28+G29+G30+G31+G32+G33+G34+G35+G36+G37+G38+G39+G40+G41+G42+G43+G44+G45+G46+G47+G48+G49+G50+G51+G52+G53+G54+G55+G56+G57, 2)</f>
        <v>15000</v>
      </c>
      <c r="K59"/>
    </row>
    <row r="60" spans="1:11" ht="27" customHeight="1" x14ac:dyDescent="0.25">
      <c r="A60" s="103" t="s">
        <v>51</v>
      </c>
      <c r="B60" s="104"/>
      <c r="C60" s="104"/>
      <c r="D60" s="104"/>
      <c r="E60" s="104"/>
      <c r="F60" s="104"/>
      <c r="G60" s="12">
        <f>G58+G59</f>
        <v>15000</v>
      </c>
      <c r="K60"/>
    </row>
    <row r="61" spans="1:11" ht="27" customHeight="1" x14ac:dyDescent="0.25">
      <c r="A61" s="102" t="s">
        <v>50</v>
      </c>
      <c r="B61" s="102"/>
      <c r="C61" s="102"/>
      <c r="D61" s="102"/>
      <c r="E61" s="102"/>
      <c r="F61" s="102"/>
      <c r="G61" s="102"/>
      <c r="H61" s="102"/>
      <c r="K61"/>
    </row>
    <row r="62" spans="1:11" ht="27" customHeight="1" x14ac:dyDescent="0.25">
      <c r="A62" s="101" t="s">
        <v>49</v>
      </c>
      <c r="B62" s="101"/>
      <c r="C62" s="101"/>
      <c r="D62" s="101"/>
      <c r="E62" s="101"/>
      <c r="F62" s="101"/>
      <c r="G62" s="101"/>
      <c r="H62" s="101"/>
      <c r="K62"/>
    </row>
    <row r="63" spans="1:11" ht="35.1" customHeight="1" x14ac:dyDescent="0.25">
      <c r="A63" s="27" t="s">
        <v>48</v>
      </c>
      <c r="B63" s="28"/>
      <c r="C63" s="28"/>
      <c r="D63" s="28"/>
      <c r="E63" s="29"/>
      <c r="F63" s="35"/>
      <c r="G63" s="26" t="s">
        <v>47</v>
      </c>
      <c r="H63" s="1"/>
      <c r="K63"/>
    </row>
    <row r="64" spans="1:11" ht="15.75" customHeight="1" x14ac:dyDescent="0.25">
      <c r="A64" s="24"/>
      <c r="B64" s="79" t="s">
        <v>46</v>
      </c>
      <c r="C64" s="79"/>
      <c r="D64" s="79"/>
      <c r="E64" s="79"/>
      <c r="F64" s="80"/>
      <c r="K64"/>
    </row>
    <row r="65" spans="1:11" ht="45" customHeight="1" x14ac:dyDescent="0.25">
      <c r="A65" s="25" t="s">
        <v>45</v>
      </c>
      <c r="B65" s="36" t="s">
        <v>44</v>
      </c>
      <c r="C65" s="36"/>
      <c r="D65" s="36"/>
      <c r="E65" s="36"/>
      <c r="F65" s="37"/>
      <c r="K65"/>
    </row>
    <row r="66" spans="1:11" ht="60" customHeight="1" x14ac:dyDescent="0.25">
      <c r="A66" s="25" t="s">
        <v>43</v>
      </c>
      <c r="B66" s="36" t="s">
        <v>42</v>
      </c>
      <c r="C66" s="36"/>
      <c r="D66" s="36"/>
      <c r="E66" s="36"/>
      <c r="F66" s="37"/>
      <c r="K66"/>
    </row>
    <row r="67" spans="1:11" ht="45" customHeight="1" x14ac:dyDescent="0.25">
      <c r="A67" s="25" t="s">
        <v>41</v>
      </c>
      <c r="B67" s="36" t="s">
        <v>40</v>
      </c>
      <c r="C67" s="36"/>
      <c r="D67" s="36"/>
      <c r="E67" s="36"/>
      <c r="F67" s="37"/>
      <c r="K67"/>
    </row>
    <row r="68" spans="1:11" ht="75" customHeight="1" x14ac:dyDescent="0.25">
      <c r="A68" s="25" t="s">
        <v>39</v>
      </c>
      <c r="B68" s="36" t="s">
        <v>38</v>
      </c>
      <c r="C68" s="36"/>
      <c r="D68" s="36"/>
      <c r="E68" s="36"/>
      <c r="F68" s="37"/>
      <c r="K68"/>
    </row>
    <row r="69" spans="1:11" ht="120" customHeight="1" x14ac:dyDescent="0.25">
      <c r="A69" s="25" t="s">
        <v>37</v>
      </c>
      <c r="B69" s="36" t="s">
        <v>36</v>
      </c>
      <c r="C69" s="36"/>
      <c r="D69" s="36"/>
      <c r="E69" s="36"/>
      <c r="F69" s="37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5:F65"/>
    <mergeCell ref="B66:F66"/>
    <mergeCell ref="B67:F67"/>
    <mergeCell ref="B68:F68"/>
    <mergeCell ref="B69:F6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2025-07-21T06:12:13Z</cp:lastPrinted>
  <dcterms:created xsi:type="dcterms:W3CDTF">2016-02-28T17:51:02Z</dcterms:created>
  <dcterms:modified xsi:type="dcterms:W3CDTF">2025-07-23T06:08:08Z</dcterms:modified>
  <cp:category/>
</cp:coreProperties>
</file>