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5\0_DNS\143 KOR\"/>
    </mc:Choice>
  </mc:AlternateContent>
  <xr:revisionPtr revIDLastSave="0" documentId="8_{992346E4-2278-4E8D-98BE-68FE23BB21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Print_Area" localSheetId="0">List1!$A$1:$H$68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5" i="1" l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56" i="1" s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57" i="1" l="1"/>
  <c r="G58" i="1" s="1"/>
</calcChain>
</file>

<file path=xl/sharedStrings.xml><?xml version="1.0" encoding="utf-8"?>
<sst xmlns="http://schemas.openxmlformats.org/spreadsheetml/2006/main" count="178" uniqueCount="148">
  <si>
    <t>Oprava volného bytu č. 33, Odborářská 74</t>
  </si>
  <si>
    <t>VZ č. 143/2025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</si>
  <si>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</si>
  <si>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</si>
  <si>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</si>
  <si>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</si>
  <si>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</si>
  <si>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</si>
  <si>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</si>
  <si>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</si>
  <si>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</si>
  <si>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</si>
  <si>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</si>
  <si>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</si>
  <si>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</si>
  <si>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</si>
  <si>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</si>
  <si>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Odborářská 678/74</t>
  </si>
  <si>
    <t>Číslo bytu</t>
  </si>
  <si>
    <t>Velikost bytu</t>
  </si>
  <si>
    <t>0+2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</si>
  <si>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</si>
  <si>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</si>
  <si>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</si>
  <si>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</si>
  <si>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</si>
  <si>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</si>
  <si>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</si>
  <si>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</si>
  <si>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</si>
  <si>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</si>
  <si>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</si>
  <si>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</si>
  <si>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</si>
  <si>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</si>
  <si>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</si>
  <si>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 x revizní zprávu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</si>
  <si>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</si>
  <si>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5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</si>
  <si>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</si>
  <si>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4</t>
  </si>
  <si>
    <t>Položka 2.25 	"oprava rozvodu elektroinstalace" bude do celkové ceny díla započtena pevnou max. limitní cenou 15 000 Kč.</t>
  </si>
  <si>
    <t>3</t>
  </si>
  <si>
    <t>Položka 1.19 "odstranění závad zjištěných při elektro revizi nebo kontrole el. spotřebičů" bude do celkové ceny díla započtena pevnou max. limitní cenou 15 000 Kč.</t>
  </si>
  <si>
    <t>2</t>
  </si>
  <si>
    <t>Veškeré práce budou provedeny v souladu se zadávacími a Všeobecnými obchodními podmínkami</t>
  </si>
  <si>
    <t>1</t>
  </si>
  <si>
    <t>Poznámky</t>
  </si>
  <si>
    <t xml:space="preserve"> / hod</t>
  </si>
  <si>
    <t>Uveďte Vaši hodinovou sazbu:</t>
  </si>
  <si>
    <t>V opačném případě nebude nabídka akceptována.</t>
  </si>
  <si>
    <t>Vyplňte jen modře označené sloupce. Kalkulaci odešlete zpět v tabulkovém formátu (např. XLSx).</t>
  </si>
  <si>
    <t>Cena celkem bez DPH</t>
  </si>
  <si>
    <t>Neinvestiční výdaje</t>
  </si>
  <si>
    <t>Investiční výdaje</t>
  </si>
  <si>
    <t>1.22</t>
  </si>
  <si>
    <t>2.23</t>
  </si>
  <si>
    <t>3.15</t>
  </si>
  <si>
    <t>3.16</t>
  </si>
  <si>
    <t>3.17</t>
  </si>
  <si>
    <t>3.22</t>
  </si>
  <si>
    <t>3.33</t>
  </si>
  <si>
    <t>3.34</t>
  </si>
  <si>
    <t>3.39</t>
  </si>
  <si>
    <t>3.55</t>
  </si>
  <si>
    <t>3.69</t>
  </si>
  <si>
    <t>3.79</t>
  </si>
  <si>
    <t>3.82</t>
  </si>
  <si>
    <t>3.83</t>
  </si>
  <si>
    <t>3.116</t>
  </si>
  <si>
    <t>3.139</t>
  </si>
  <si>
    <t>3.162</t>
  </si>
  <si>
    <t>3.177</t>
  </si>
  <si>
    <t>3.189</t>
  </si>
  <si>
    <t>4.1</t>
  </si>
  <si>
    <t>4.2</t>
  </si>
  <si>
    <t>4.4</t>
  </si>
  <si>
    <t>4.5</t>
  </si>
  <si>
    <t>5.1</t>
  </si>
  <si>
    <t>5.4</t>
  </si>
  <si>
    <t>5.6</t>
  </si>
  <si>
    <t>6.8</t>
  </si>
  <si>
    <t>6.9</t>
  </si>
  <si>
    <t>7.15</t>
  </si>
  <si>
    <t>7.16</t>
  </si>
  <si>
    <t>11.36</t>
  </si>
  <si>
    <t>revize elektroinstalace a elektrických spotřebičů bytu</t>
  </si>
  <si>
    <t>generální oprava jednofázové elektroinstalace bytu s rozvody pod omítku, vč. el. příslušenství (např. domovní zvonek, ventilátory odsávání, infrazářič, osvětlení pod kuchyňskou linkou, aj.)</t>
  </si>
  <si>
    <t>výměna sprchové vaničky</t>
  </si>
  <si>
    <t>obezdění sprchové vaničky</t>
  </si>
  <si>
    <t>obložení sprchové vaničky</t>
  </si>
  <si>
    <t>výměna baterie dřezové stojánkové pákové</t>
  </si>
  <si>
    <t>výměna dřezu nerez včetně příslušenství</t>
  </si>
  <si>
    <t>výměna pračkového ventilu</t>
  </si>
  <si>
    <t>výměna kuchyňské linky atypický rozměr, viz poznámka</t>
  </si>
  <si>
    <t>výměna vnitřních dveří – plné 70 cm</t>
  </si>
  <si>
    <t>výměna dveřního prahu – délka 80 cm</t>
  </si>
  <si>
    <t>výměna přechodových lišt – délka 80 cm</t>
  </si>
  <si>
    <t>výměna dveřního kování</t>
  </si>
  <si>
    <t>výměna zámku u dveří</t>
  </si>
  <si>
    <t>výměna dřezové desky atypický rozměr, vč. ukončovacích lišt - viz poznámka</t>
  </si>
  <si>
    <t>demontáž větracích mřížek</t>
  </si>
  <si>
    <t>dodávka a montáž digestoře recirkulační</t>
  </si>
  <si>
    <t>výměna dřezového sifonu</t>
  </si>
  <si>
    <t>dodání a montáž elektrické varné desky vestavné -viz poznámka</t>
  </si>
  <si>
    <t>stržení původního PVC</t>
  </si>
  <si>
    <t>úprava podkladu – nivelace vč. penetrace</t>
  </si>
  <si>
    <t>položení PVC – vyšší zátěž, celoplošně podlepit</t>
  </si>
  <si>
    <t>nalepení obvodové lišty PVC</t>
  </si>
  <si>
    <t>provedení štukových omítek, vč. vyrovnání podkladu, 2x penetrace, použití lepidla, perlinky s doplňky, rohovníků, okolo špalet oken a dveří</t>
  </si>
  <si>
    <t>škrábání stěn,stropů</t>
  </si>
  <si>
    <t>malba dvojnásobná bílá</t>
  </si>
  <si>
    <t>vybourání keramického obkladu</t>
  </si>
  <si>
    <t>provedení keramického obkladu včetně úpravy podkladu vč. úpravy podkladu před hydroizolací</t>
  </si>
  <si>
    <t>nátěr zárubní – šířka 70 cm</t>
  </si>
  <si>
    <t>nátěr zárubní – šířka 80 cm</t>
  </si>
  <si>
    <t>celkový úklid po opravách</t>
  </si>
  <si>
    <t>m2</t>
  </si>
  <si>
    <t>bm</t>
  </si>
  <si>
    <t>zásuvky a vypínače TANGO, výměna zásuvky za dvou zásuvku v KU mezi linkou, zásuvky pro digestoř, pro automatickou pračku a pro el. varnou desku, zhotovení zasekání stávajícího rozvodu STA do zdi včetně zednického zapravení a výměny zásuvky STA</t>
  </si>
  <si>
    <t>akrylátová čtvercové 90 x 90 hlubší včetně odpadu</t>
  </si>
  <si>
    <t>dekor odsouhlasit s technikem</t>
  </si>
  <si>
    <t>pákové záruka min. 5 let včetně úpravy rozvodu SV a TUV</t>
  </si>
  <si>
    <t xml:space="preserve">s otvorem pro stojánkovou baterii, s odkapávací plochou min.tl. plechu 0,8 mm se zápachovou uzávěrkou, uzavírací vtok clic - clac </t>
  </si>
  <si>
    <t>v KU</t>
  </si>
  <si>
    <t>cca 2,20 m až po zárubeň včetně skříňky nad digestoř, tl. lamina min. 18 mm, ve spodním díle 4 šuplíky s kolejničkami, ve spodní části volný prostor pro umístění pračky, ABS hrany tl. 2 mm, zavírače zásuvek a dvířek s měkkým dorazem při zavírání a otevírání, kování úchyty vodorovné tyčové al. matný, spodní skříňky osadit na nožkách s krycí lištou - ukončená transparentní lištou, včetně úpravy vody a odpadu (dekor odsouhlasit s objednatelem).</t>
  </si>
  <si>
    <t>70/L KOUP. - povrchová úprava CPL laminát dle výběru objednatele</t>
  </si>
  <si>
    <t>u vstupních bytových dveří dubový lakovaný</t>
  </si>
  <si>
    <t>KU, OP - hliníková</t>
  </si>
  <si>
    <t xml:space="preserve">KOUP  WC zámek kov </t>
  </si>
  <si>
    <t>KOUP</t>
  </si>
  <si>
    <t>cca 2,20 m až po zárubeň tl. 38mm, včetně hliníkové zadní lišty ve styku s obkladem a hliníkové boční hrany (dekor odsouhlasit s technikem )</t>
  </si>
  <si>
    <t>0,15 x 0,30 v OP, 0,15 x 0,15 v PŔ včetně zazdění otvorů a zednického zapravení z obou stran z předsíně i z hlavní chodby</t>
  </si>
  <si>
    <t>včetně vývodu pro AP a novodurového odpadu</t>
  </si>
  <si>
    <t xml:space="preserve">sklokeramická dvouplotýnková s umístěním v dřezové desce s mechanickým ovládáním </t>
  </si>
  <si>
    <t>KU, OP</t>
  </si>
  <si>
    <t>KU, OP nivelace tl.do 10 mm včetně adhézního můstku před vylitím nivelace</t>
  </si>
  <si>
    <t>KU,OP dekor laminátové podlahy, celoplošně podlepit nášlapná vrstva min. 0,7 mm - dekor konzultovat s technikem</t>
  </si>
  <si>
    <t>KU,OP obvodový pásek PVC 30 x 30 mm</t>
  </si>
  <si>
    <t>KU, OP,PŘ včetně úpravy podkladu, penetrace, perlinky, lepidla, rohovníků, srovnání špalet kolem konstrukčních otvorů a za ÚT, rohy s perlinkou okolo oken</t>
  </si>
  <si>
    <t>KU, OP,PŘ  včetně odstranění plísně</t>
  </si>
  <si>
    <t>v KU,OP,PŘ barva otěruvzdorná</t>
  </si>
  <si>
    <t>v kuchyni</t>
  </si>
  <si>
    <t>KU včetně boční stěny a doložení obkladu až k digestoři, včetně   srovnání podkladu pod obklad do tl. 30mm  (dekor odsouhlasit s objednatelem)</t>
  </si>
  <si>
    <t>KOUP barva bílá syntetika</t>
  </si>
  <si>
    <t>u vstupních byt. dveří barva tmavě hnědá syntetika</t>
  </si>
  <si>
    <t>včetně řádného umytí 2 ks dvoukřídlých oken rámů a žaluzií</t>
  </si>
  <si>
    <t>23.7.2025 06:34:08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</si>
</sst>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b/>
      <sz val="18"/>
      <color rgb="FF000000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  <scheme val="minor"/>
    </font>
    <font>
      <sz val="16"/>
      <color rgb="FF00CCFF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9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9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20" xfId="0" applyNumberFormat="1" applyFont="1" applyFill="1" applyBorder="1" applyAlignment="1" applyProtection="1">
      <alignment horizontal="right" vertical="center"/>
      <protection locked="0"/>
    </xf>
    <xf numFmtId="49" fontId="0" fillId="2" borderId="32" xfId="0" applyNumberFormat="1" applyFill="1" applyBorder="1" applyAlignment="1">
      <alignment horizontal="center"/>
    </xf>
    <xf numFmtId="49" fontId="0" fillId="2" borderId="33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32" xfId="0" applyNumberFormat="1" applyFont="1" applyFill="1" applyBorder="1" applyAlignment="1">
      <alignment horizontal="left" vertical="center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49" fontId="0" fillId="2" borderId="41" xfId="0" applyNumberFormat="1" applyFill="1" applyBorder="1" applyAlignment="1">
      <alignment horizontal="left" vertical="center"/>
    </xf>
    <xf numFmtId="49" fontId="0" fillId="2" borderId="42" xfId="0" applyNumberFormat="1" applyFill="1" applyBorder="1" applyAlignment="1">
      <alignment horizontal="left" vertical="center"/>
    </xf>
    <xf numFmtId="49" fontId="0" fillId="2" borderId="43" xfId="0" applyNumberForma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5" xfId="0" applyNumberFormat="1" applyFill="1" applyBorder="1" applyAlignment="1">
      <alignment horizontal="left" wrapText="1"/>
    </xf>
    <xf numFmtId="0" fontId="0" fillId="2" borderId="42" xfId="0" applyFill="1" applyBorder="1" applyAlignment="1">
      <alignment horizontal="left" wrapText="1"/>
    </xf>
    <xf numFmtId="0" fontId="0" fillId="2" borderId="46" xfId="0" applyFill="1" applyBorder="1" applyAlignment="1">
      <alignment horizontal="left" wrapText="1"/>
    </xf>
    <xf numFmtId="49" fontId="0" fillId="2" borderId="28" xfId="0" applyNumberFormat="1" applyFill="1" applyBorder="1" applyAlignment="1">
      <alignment horizontal="left"/>
    </xf>
    <xf numFmtId="0" fontId="0" fillId="2" borderId="47" xfId="0" applyFill="1" applyBorder="1" applyAlignment="1">
      <alignment horizontal="left" wrapText="1"/>
    </xf>
    <xf numFmtId="0" fontId="0" fillId="2" borderId="38" xfId="0" applyFill="1" applyBorder="1" applyAlignment="1">
      <alignment horizontal="left" wrapText="1"/>
    </xf>
    <xf numFmtId="0" fontId="0" fillId="2" borderId="48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32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0" fontId="2" fillId="2" borderId="26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49" fontId="2" fillId="2" borderId="25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2" xfId="0" applyNumberFormat="1" applyFill="1" applyBorder="1" applyAlignment="1">
      <alignment horizontal="left"/>
    </xf>
    <xf numFmtId="49" fontId="0" fillId="2" borderId="23" xfId="0" applyNumberFormat="1" applyFill="1" applyBorder="1" applyAlignment="1">
      <alignment horizontal="left"/>
    </xf>
    <xf numFmtId="49" fontId="0" fillId="2" borderId="24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9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3" fillId="3" borderId="27" xfId="0" applyNumberFormat="1" applyFont="1" applyFill="1" applyBorder="1" applyAlignment="1" applyProtection="1">
      <alignment horizontal="left"/>
      <protection locked="0"/>
    </xf>
    <xf numFmtId="49" fontId="3" fillId="3" borderId="29" xfId="0" applyNumberFormat="1" applyFont="1" applyFill="1" applyBorder="1" applyAlignment="1">
      <alignment horizontal="left"/>
    </xf>
    <xf numFmtId="49" fontId="3" fillId="3" borderId="30" xfId="0" applyNumberFormat="1" applyFont="1" applyFill="1" applyBorder="1" applyAlignment="1">
      <alignment horizontal="left"/>
    </xf>
    <xf numFmtId="49" fontId="2" fillId="2" borderId="31" xfId="0" applyNumberFormat="1" applyFont="1" applyFill="1" applyBorder="1" applyAlignment="1">
      <alignment horizontal="left"/>
    </xf>
    <xf numFmtId="49" fontId="2" fillId="2" borderId="29" xfId="0" applyNumberFormat="1" applyFont="1" applyFill="1" applyBorder="1" applyAlignment="1">
      <alignment horizontal="left"/>
    </xf>
    <xf numFmtId="49" fontId="2" fillId="2" borderId="30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1"/>
  <sheetViews>
    <sheetView showGridLines="0" tabSelected="1" topLeftCell="A52" zoomScale="115" zoomScaleNormal="115" workbookViewId="0">
      <selection activeCell="C54" sqref="C54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71" t="s">
        <v>0</v>
      </c>
      <c r="B1" s="72"/>
      <c r="C1" s="72"/>
      <c r="D1" s="73"/>
      <c r="E1" s="73"/>
      <c r="F1" s="72"/>
      <c r="G1" s="72"/>
      <c r="H1" s="74"/>
      <c r="J1">
        <v>2262</v>
      </c>
      <c r="K1"/>
    </row>
    <row r="2" spans="1:11" ht="44.1" customHeight="1" x14ac:dyDescent="0.25">
      <c r="A2" s="2"/>
      <c r="D2" s="88" t="s">
        <v>1</v>
      </c>
      <c r="E2" s="89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147</v>
      </c>
      <c r="K3"/>
    </row>
    <row r="4" spans="1:11" ht="15" customHeight="1" x14ac:dyDescent="0.25">
      <c r="A4" s="86" t="s">
        <v>2</v>
      </c>
      <c r="B4" s="87"/>
      <c r="C4" s="87"/>
      <c r="D4" s="80" t="s">
        <v>3</v>
      </c>
      <c r="E4" s="80"/>
      <c r="F4" s="80"/>
      <c r="G4" s="81"/>
      <c r="H4" s="6"/>
      <c r="J4">
        <v>32</v>
      </c>
      <c r="K4"/>
    </row>
    <row r="5" spans="1:11" ht="15" customHeight="1" x14ac:dyDescent="0.25">
      <c r="A5" s="63" t="s">
        <v>4</v>
      </c>
      <c r="B5" s="46"/>
      <c r="C5" s="46"/>
      <c r="D5" s="82" t="s">
        <v>5</v>
      </c>
      <c r="E5" s="82"/>
      <c r="F5" s="82"/>
      <c r="G5" s="83"/>
      <c r="H5" s="6"/>
      <c r="K5"/>
    </row>
    <row r="6" spans="1:11" ht="15" customHeight="1" x14ac:dyDescent="0.25">
      <c r="A6" s="63" t="s">
        <v>6</v>
      </c>
      <c r="B6" s="46"/>
      <c r="C6" s="46"/>
      <c r="D6" s="82" t="s">
        <v>7</v>
      </c>
      <c r="E6" s="82"/>
      <c r="F6" s="82"/>
      <c r="G6" s="83"/>
      <c r="H6" s="6"/>
      <c r="K6"/>
    </row>
    <row r="7" spans="1:11" ht="15" customHeight="1" x14ac:dyDescent="0.25">
      <c r="A7" s="78" t="s">
        <v>8</v>
      </c>
      <c r="B7" s="79"/>
      <c r="C7" s="79"/>
      <c r="D7" s="84" t="s">
        <v>9</v>
      </c>
      <c r="E7" s="84"/>
      <c r="F7" s="84"/>
      <c r="G7" s="85"/>
      <c r="H7" s="6"/>
      <c r="K7"/>
    </row>
    <row r="8" spans="1:11" ht="15" customHeight="1" x14ac:dyDescent="0.25">
      <c r="A8" s="75"/>
      <c r="B8" s="76"/>
      <c r="C8" s="76"/>
      <c r="D8" s="77"/>
      <c r="E8" s="77"/>
      <c r="F8" s="77"/>
      <c r="G8" s="77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86" t="s">
        <v>10</v>
      </c>
      <c r="B10" s="87"/>
      <c r="C10" s="98"/>
      <c r="D10" s="100"/>
      <c r="E10" s="101"/>
      <c r="F10" s="101"/>
      <c r="G10" s="102"/>
      <c r="H10" s="6"/>
    </row>
    <row r="11" spans="1:11" x14ac:dyDescent="0.25">
      <c r="A11" s="92" t="s">
        <v>11</v>
      </c>
      <c r="B11" s="93"/>
      <c r="C11" s="94"/>
      <c r="D11" s="95"/>
      <c r="E11" s="96"/>
      <c r="F11" s="96"/>
      <c r="G11" s="97"/>
      <c r="H11" s="6"/>
    </row>
    <row r="12" spans="1:11" ht="15.75" customHeight="1" x14ac:dyDescent="0.25">
      <c r="A12" s="78" t="s">
        <v>12</v>
      </c>
      <c r="B12" s="79"/>
      <c r="C12" s="79"/>
      <c r="D12" s="106"/>
      <c r="E12" s="107"/>
      <c r="F12" s="107"/>
      <c r="G12" s="108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103" t="s">
        <v>13</v>
      </c>
      <c r="B14" s="104"/>
      <c r="C14" s="104"/>
      <c r="D14" s="104"/>
      <c r="E14" s="104"/>
      <c r="F14" s="104"/>
      <c r="G14" s="105"/>
      <c r="H14" s="6"/>
      <c r="K14"/>
    </row>
    <row r="15" spans="1:11" x14ac:dyDescent="0.25">
      <c r="A15" s="99" t="s">
        <v>14</v>
      </c>
      <c r="B15" s="90"/>
      <c r="C15" s="90"/>
      <c r="D15" s="90" t="s">
        <v>15</v>
      </c>
      <c r="E15" s="90"/>
      <c r="F15" s="90"/>
      <c r="G15" s="91"/>
      <c r="H15" s="6"/>
    </row>
    <row r="16" spans="1:11" x14ac:dyDescent="0.25">
      <c r="A16" s="63" t="s">
        <v>16</v>
      </c>
      <c r="B16" s="46"/>
      <c r="C16" s="46"/>
      <c r="D16" s="46" t="s">
        <v>17</v>
      </c>
      <c r="E16" s="46"/>
      <c r="F16" s="46"/>
      <c r="G16" s="47"/>
      <c r="H16" s="6"/>
    </row>
    <row r="17" spans="1:11" x14ac:dyDescent="0.25">
      <c r="A17" s="63" t="s">
        <v>18</v>
      </c>
      <c r="B17" s="46"/>
      <c r="C17" s="46"/>
      <c r="D17" s="46">
        <v>33</v>
      </c>
      <c r="E17" s="46"/>
      <c r="F17" s="46"/>
      <c r="G17" s="47"/>
      <c r="H17" s="6"/>
    </row>
    <row r="18" spans="1:11" x14ac:dyDescent="0.25">
      <c r="A18" s="63" t="s">
        <v>19</v>
      </c>
      <c r="B18" s="46"/>
      <c r="C18" s="46"/>
      <c r="D18" s="46" t="s">
        <v>20</v>
      </c>
      <c r="E18" s="46"/>
      <c r="F18" s="46"/>
      <c r="G18" s="47"/>
      <c r="H18" s="6"/>
    </row>
    <row r="19" spans="1:11" ht="12.75" customHeight="1" x14ac:dyDescent="0.25">
      <c r="A19" s="48" t="s">
        <v>21</v>
      </c>
      <c r="B19" s="49"/>
      <c r="C19" s="50"/>
      <c r="D19" s="64" t="s">
        <v>22</v>
      </c>
      <c r="E19" s="65"/>
      <c r="F19" s="65"/>
      <c r="G19" s="66"/>
      <c r="H19" s="6"/>
      <c r="K19"/>
    </row>
    <row r="20" spans="1:11" ht="14.25" customHeight="1" x14ac:dyDescent="0.25">
      <c r="A20" s="51"/>
      <c r="B20" s="52"/>
      <c r="C20" s="53"/>
      <c r="D20" s="57" t="s">
        <v>23</v>
      </c>
      <c r="E20" s="58"/>
      <c r="F20" s="58"/>
      <c r="G20" s="59"/>
      <c r="H20" s="6"/>
      <c r="K20"/>
    </row>
    <row r="21" spans="1:11" ht="13.5" customHeight="1" x14ac:dyDescent="0.25">
      <c r="A21" s="54"/>
      <c r="B21" s="55"/>
      <c r="C21" s="56"/>
      <c r="D21" s="60" t="s">
        <v>24</v>
      </c>
      <c r="E21" s="61"/>
      <c r="F21" s="61"/>
      <c r="G21" s="62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32" t="s">
        <v>34</v>
      </c>
      <c r="D24" s="15" t="s">
        <v>35</v>
      </c>
      <c r="E24" s="16">
        <v>1</v>
      </c>
      <c r="F24" s="40"/>
      <c r="G24" s="16">
        <f t="shared" ref="G24:G55" si="0">ROUND(E24*F24, 2)</f>
        <v>0</v>
      </c>
      <c r="H24" s="33" t="s">
        <v>36</v>
      </c>
      <c r="J24">
        <v>11</v>
      </c>
      <c r="K24"/>
    </row>
    <row r="25" spans="1:11" ht="45" customHeight="1" x14ac:dyDescent="0.25">
      <c r="A25" s="13">
        <v>2</v>
      </c>
      <c r="B25" s="14" t="s">
        <v>55</v>
      </c>
      <c r="C25" s="32" t="s">
        <v>86</v>
      </c>
      <c r="D25" s="15" t="s">
        <v>20</v>
      </c>
      <c r="E25" s="16">
        <v>1</v>
      </c>
      <c r="F25" s="40"/>
      <c r="G25" s="16">
        <f t="shared" si="0"/>
        <v>0</v>
      </c>
      <c r="H25" s="33" t="s">
        <v>36</v>
      </c>
      <c r="J25">
        <v>332</v>
      </c>
      <c r="K25"/>
    </row>
    <row r="26" spans="1:11" ht="150" customHeight="1" x14ac:dyDescent="0.25">
      <c r="A26" s="13">
        <v>3</v>
      </c>
      <c r="B26" s="14" t="s">
        <v>56</v>
      </c>
      <c r="C26" s="32" t="s">
        <v>87</v>
      </c>
      <c r="D26" s="15" t="s">
        <v>20</v>
      </c>
      <c r="E26" s="16">
        <v>1</v>
      </c>
      <c r="F26" s="40"/>
      <c r="G26" s="16">
        <f t="shared" si="0"/>
        <v>0</v>
      </c>
      <c r="H26" s="33" t="s">
        <v>119</v>
      </c>
      <c r="J26">
        <v>333</v>
      </c>
      <c r="K26"/>
    </row>
    <row r="27" spans="1:11" ht="45" customHeight="1" x14ac:dyDescent="0.25">
      <c r="A27" s="13">
        <v>4</v>
      </c>
      <c r="B27" s="14" t="s">
        <v>57</v>
      </c>
      <c r="C27" s="32" t="s">
        <v>88</v>
      </c>
      <c r="D27" s="15" t="s">
        <v>35</v>
      </c>
      <c r="E27" s="16">
        <v>1</v>
      </c>
      <c r="F27" s="40"/>
      <c r="G27" s="16">
        <f t="shared" si="0"/>
        <v>0</v>
      </c>
      <c r="H27" s="33" t="s">
        <v>120</v>
      </c>
      <c r="J27">
        <v>56</v>
      </c>
      <c r="K27"/>
    </row>
    <row r="28" spans="1:11" ht="30" customHeight="1" x14ac:dyDescent="0.25">
      <c r="A28" s="13">
        <v>5</v>
      </c>
      <c r="B28" s="14" t="s">
        <v>58</v>
      </c>
      <c r="C28" s="32" t="s">
        <v>89</v>
      </c>
      <c r="D28" s="15" t="s">
        <v>117</v>
      </c>
      <c r="E28" s="16">
        <v>0.5</v>
      </c>
      <c r="F28" s="40"/>
      <c r="G28" s="16">
        <f t="shared" si="0"/>
        <v>0</v>
      </c>
      <c r="H28" s="33"/>
      <c r="J28">
        <v>57</v>
      </c>
      <c r="K28"/>
    </row>
    <row r="29" spans="1:11" ht="30" customHeight="1" x14ac:dyDescent="0.25">
      <c r="A29" s="13">
        <v>6</v>
      </c>
      <c r="B29" s="14" t="s">
        <v>59</v>
      </c>
      <c r="C29" s="32" t="s">
        <v>90</v>
      </c>
      <c r="D29" s="15" t="s">
        <v>117</v>
      </c>
      <c r="E29" s="16">
        <v>0.5</v>
      </c>
      <c r="F29" s="40"/>
      <c r="G29" s="16">
        <f t="shared" si="0"/>
        <v>0</v>
      </c>
      <c r="H29" s="33" t="s">
        <v>121</v>
      </c>
      <c r="J29">
        <v>58</v>
      </c>
      <c r="K29"/>
    </row>
    <row r="30" spans="1:11" ht="45" customHeight="1" x14ac:dyDescent="0.25">
      <c r="A30" s="13">
        <v>7</v>
      </c>
      <c r="B30" s="14" t="s">
        <v>60</v>
      </c>
      <c r="C30" s="32" t="s">
        <v>91</v>
      </c>
      <c r="D30" s="15" t="s">
        <v>35</v>
      </c>
      <c r="E30" s="16">
        <v>1</v>
      </c>
      <c r="F30" s="40"/>
      <c r="G30" s="16">
        <f t="shared" si="0"/>
        <v>0</v>
      </c>
      <c r="H30" s="33" t="s">
        <v>122</v>
      </c>
      <c r="J30">
        <v>63</v>
      </c>
      <c r="K30"/>
    </row>
    <row r="31" spans="1:11" ht="90" customHeight="1" x14ac:dyDescent="0.25">
      <c r="A31" s="13">
        <v>8</v>
      </c>
      <c r="B31" s="14" t="s">
        <v>61</v>
      </c>
      <c r="C31" s="32" t="s">
        <v>92</v>
      </c>
      <c r="D31" s="15" t="s">
        <v>35</v>
      </c>
      <c r="E31" s="16">
        <v>1</v>
      </c>
      <c r="F31" s="40"/>
      <c r="G31" s="16">
        <f t="shared" si="0"/>
        <v>0</v>
      </c>
      <c r="H31" s="33" t="s">
        <v>123</v>
      </c>
      <c r="J31">
        <v>74</v>
      </c>
      <c r="K31"/>
    </row>
    <row r="32" spans="1:11" ht="30" customHeight="1" x14ac:dyDescent="0.25">
      <c r="A32" s="13">
        <v>9</v>
      </c>
      <c r="B32" s="14" t="s">
        <v>62</v>
      </c>
      <c r="C32" s="32" t="s">
        <v>93</v>
      </c>
      <c r="D32" s="15" t="s">
        <v>35</v>
      </c>
      <c r="E32" s="16">
        <v>1</v>
      </c>
      <c r="F32" s="40"/>
      <c r="G32" s="16">
        <f t="shared" si="0"/>
        <v>0</v>
      </c>
      <c r="H32" s="33" t="s">
        <v>124</v>
      </c>
      <c r="J32">
        <v>75</v>
      </c>
      <c r="K32"/>
    </row>
    <row r="33" spans="1:11" ht="270" customHeight="1" x14ac:dyDescent="0.25">
      <c r="A33" s="13">
        <v>10</v>
      </c>
      <c r="B33" s="14" t="s">
        <v>63</v>
      </c>
      <c r="C33" s="32" t="s">
        <v>94</v>
      </c>
      <c r="D33" s="15" t="s">
        <v>35</v>
      </c>
      <c r="E33" s="16">
        <v>1</v>
      </c>
      <c r="F33" s="40"/>
      <c r="G33" s="16">
        <f t="shared" si="0"/>
        <v>0</v>
      </c>
      <c r="H33" s="33" t="s">
        <v>125</v>
      </c>
      <c r="J33">
        <v>80</v>
      </c>
      <c r="K33"/>
    </row>
    <row r="34" spans="1:11" ht="60" customHeight="1" x14ac:dyDescent="0.25">
      <c r="A34" s="13">
        <v>11</v>
      </c>
      <c r="B34" s="14" t="s">
        <v>64</v>
      </c>
      <c r="C34" s="32" t="s">
        <v>95</v>
      </c>
      <c r="D34" s="15" t="s">
        <v>35</v>
      </c>
      <c r="E34" s="16">
        <v>1</v>
      </c>
      <c r="F34" s="40"/>
      <c r="G34" s="16">
        <f t="shared" si="0"/>
        <v>0</v>
      </c>
      <c r="H34" s="33" t="s">
        <v>126</v>
      </c>
      <c r="J34">
        <v>96</v>
      </c>
      <c r="K34"/>
    </row>
    <row r="35" spans="1:11" ht="45" customHeight="1" x14ac:dyDescent="0.25">
      <c r="A35" s="13">
        <v>12</v>
      </c>
      <c r="B35" s="14" t="s">
        <v>65</v>
      </c>
      <c r="C35" s="32" t="s">
        <v>96</v>
      </c>
      <c r="D35" s="15" t="s">
        <v>35</v>
      </c>
      <c r="E35" s="16">
        <v>1</v>
      </c>
      <c r="F35" s="40"/>
      <c r="G35" s="16">
        <f t="shared" si="0"/>
        <v>0</v>
      </c>
      <c r="H35" s="33" t="s">
        <v>127</v>
      </c>
      <c r="J35">
        <v>110</v>
      </c>
      <c r="K35"/>
    </row>
    <row r="36" spans="1:11" ht="30" customHeight="1" x14ac:dyDescent="0.25">
      <c r="A36" s="13">
        <v>13</v>
      </c>
      <c r="B36" s="14" t="s">
        <v>66</v>
      </c>
      <c r="C36" s="32" t="s">
        <v>97</v>
      </c>
      <c r="D36" s="15" t="s">
        <v>35</v>
      </c>
      <c r="E36" s="16">
        <v>2</v>
      </c>
      <c r="F36" s="40"/>
      <c r="G36" s="16">
        <f t="shared" si="0"/>
        <v>0</v>
      </c>
      <c r="H36" s="33" t="s">
        <v>128</v>
      </c>
      <c r="J36">
        <v>120</v>
      </c>
      <c r="K36"/>
    </row>
    <row r="37" spans="1:11" ht="30" customHeight="1" x14ac:dyDescent="0.25">
      <c r="A37" s="13">
        <v>14</v>
      </c>
      <c r="B37" s="14" t="s">
        <v>67</v>
      </c>
      <c r="C37" s="32" t="s">
        <v>98</v>
      </c>
      <c r="D37" s="15" t="s">
        <v>35</v>
      </c>
      <c r="E37" s="16">
        <v>1</v>
      </c>
      <c r="F37" s="40"/>
      <c r="G37" s="16">
        <f t="shared" si="0"/>
        <v>0</v>
      </c>
      <c r="H37" s="33" t="s">
        <v>129</v>
      </c>
      <c r="J37">
        <v>123</v>
      </c>
      <c r="K37"/>
    </row>
    <row r="38" spans="1:11" ht="30" customHeight="1" x14ac:dyDescent="0.25">
      <c r="A38" s="13">
        <v>15</v>
      </c>
      <c r="B38" s="14" t="s">
        <v>68</v>
      </c>
      <c r="C38" s="32" t="s">
        <v>99</v>
      </c>
      <c r="D38" s="15" t="s">
        <v>35</v>
      </c>
      <c r="E38" s="16">
        <v>1</v>
      </c>
      <c r="F38" s="40"/>
      <c r="G38" s="16">
        <f t="shared" si="0"/>
        <v>0</v>
      </c>
      <c r="H38" s="33" t="s">
        <v>130</v>
      </c>
      <c r="J38">
        <v>124</v>
      </c>
      <c r="K38"/>
    </row>
    <row r="39" spans="1:11" ht="90" customHeight="1" x14ac:dyDescent="0.25">
      <c r="A39" s="13">
        <v>16</v>
      </c>
      <c r="B39" s="14" t="s">
        <v>69</v>
      </c>
      <c r="C39" s="32" t="s">
        <v>100</v>
      </c>
      <c r="D39" s="15" t="s">
        <v>35</v>
      </c>
      <c r="E39" s="16">
        <v>1</v>
      </c>
      <c r="F39" s="40"/>
      <c r="G39" s="16">
        <f t="shared" si="0"/>
        <v>0</v>
      </c>
      <c r="H39" s="33" t="s">
        <v>131</v>
      </c>
      <c r="J39">
        <v>302</v>
      </c>
      <c r="K39"/>
    </row>
    <row r="40" spans="1:11" ht="90" customHeight="1" x14ac:dyDescent="0.25">
      <c r="A40" s="13">
        <v>17</v>
      </c>
      <c r="B40" s="14" t="s">
        <v>70</v>
      </c>
      <c r="C40" s="32" t="s">
        <v>101</v>
      </c>
      <c r="D40" s="15" t="s">
        <v>35</v>
      </c>
      <c r="E40" s="16">
        <v>2</v>
      </c>
      <c r="F40" s="40"/>
      <c r="G40" s="16">
        <f t="shared" si="0"/>
        <v>0</v>
      </c>
      <c r="H40" s="33" t="s">
        <v>132</v>
      </c>
      <c r="J40">
        <v>345</v>
      </c>
      <c r="K40"/>
    </row>
    <row r="41" spans="1:11" ht="30" customHeight="1" x14ac:dyDescent="0.25">
      <c r="A41" s="34">
        <v>18</v>
      </c>
      <c r="B41" s="35" t="s">
        <v>71</v>
      </c>
      <c r="C41" s="36" t="s">
        <v>102</v>
      </c>
      <c r="D41" s="37" t="s">
        <v>35</v>
      </c>
      <c r="E41" s="38">
        <v>1</v>
      </c>
      <c r="F41" s="40"/>
      <c r="G41" s="38">
        <f t="shared" si="0"/>
        <v>0</v>
      </c>
      <c r="H41" s="39"/>
      <c r="J41">
        <v>397</v>
      </c>
      <c r="K41"/>
    </row>
    <row r="42" spans="1:11" ht="45" customHeight="1" x14ac:dyDescent="0.25">
      <c r="A42" s="13">
        <v>19</v>
      </c>
      <c r="B42" s="14" t="s">
        <v>72</v>
      </c>
      <c r="C42" s="32" t="s">
        <v>103</v>
      </c>
      <c r="D42" s="15" t="s">
        <v>35</v>
      </c>
      <c r="E42" s="16">
        <v>1</v>
      </c>
      <c r="F42" s="40"/>
      <c r="G42" s="16">
        <f t="shared" si="0"/>
        <v>0</v>
      </c>
      <c r="H42" s="33" t="s">
        <v>133</v>
      </c>
      <c r="J42">
        <v>437</v>
      </c>
      <c r="K42"/>
    </row>
    <row r="43" spans="1:11" ht="60" customHeight="1" x14ac:dyDescent="0.25">
      <c r="A43" s="34">
        <v>20</v>
      </c>
      <c r="B43" s="35" t="s">
        <v>73</v>
      </c>
      <c r="C43" s="36" t="s">
        <v>104</v>
      </c>
      <c r="D43" s="37" t="s">
        <v>35</v>
      </c>
      <c r="E43" s="38">
        <v>1</v>
      </c>
      <c r="F43" s="40"/>
      <c r="G43" s="38">
        <f t="shared" si="0"/>
        <v>0</v>
      </c>
      <c r="H43" s="39" t="s">
        <v>134</v>
      </c>
      <c r="J43">
        <v>475</v>
      </c>
      <c r="K43"/>
    </row>
    <row r="44" spans="1:11" ht="30" customHeight="1" x14ac:dyDescent="0.25">
      <c r="A44" s="13">
        <v>21</v>
      </c>
      <c r="B44" s="14" t="s">
        <v>74</v>
      </c>
      <c r="C44" s="32" t="s">
        <v>105</v>
      </c>
      <c r="D44" s="15" t="s">
        <v>117</v>
      </c>
      <c r="E44" s="16">
        <v>24</v>
      </c>
      <c r="F44" s="40"/>
      <c r="G44" s="16">
        <f t="shared" si="0"/>
        <v>0</v>
      </c>
      <c r="H44" s="33" t="s">
        <v>135</v>
      </c>
      <c r="J44">
        <v>148</v>
      </c>
      <c r="K44"/>
    </row>
    <row r="45" spans="1:11" ht="60" customHeight="1" x14ac:dyDescent="0.25">
      <c r="A45" s="13">
        <v>22</v>
      </c>
      <c r="B45" s="14" t="s">
        <v>75</v>
      </c>
      <c r="C45" s="32" t="s">
        <v>106</v>
      </c>
      <c r="D45" s="15" t="s">
        <v>117</v>
      </c>
      <c r="E45" s="16">
        <v>24</v>
      </c>
      <c r="F45" s="40"/>
      <c r="G45" s="16">
        <f t="shared" si="0"/>
        <v>0</v>
      </c>
      <c r="H45" s="33" t="s">
        <v>136</v>
      </c>
      <c r="J45">
        <v>149</v>
      </c>
      <c r="K45"/>
    </row>
    <row r="46" spans="1:11" ht="75" customHeight="1" x14ac:dyDescent="0.25">
      <c r="A46" s="13">
        <v>23</v>
      </c>
      <c r="B46" s="14" t="s">
        <v>76</v>
      </c>
      <c r="C46" s="32" t="s">
        <v>107</v>
      </c>
      <c r="D46" s="15" t="s">
        <v>117</v>
      </c>
      <c r="E46" s="16">
        <v>24</v>
      </c>
      <c r="F46" s="40"/>
      <c r="G46" s="16">
        <f t="shared" si="0"/>
        <v>0</v>
      </c>
      <c r="H46" s="33" t="s">
        <v>137</v>
      </c>
      <c r="J46">
        <v>151</v>
      </c>
      <c r="K46"/>
    </row>
    <row r="47" spans="1:11" ht="45" customHeight="1" x14ac:dyDescent="0.25">
      <c r="A47" s="13">
        <v>24</v>
      </c>
      <c r="B47" s="14" t="s">
        <v>77</v>
      </c>
      <c r="C47" s="32" t="s">
        <v>108</v>
      </c>
      <c r="D47" s="15" t="s">
        <v>118</v>
      </c>
      <c r="E47" s="16">
        <v>26</v>
      </c>
      <c r="F47" s="40"/>
      <c r="G47" s="16">
        <f t="shared" si="0"/>
        <v>0</v>
      </c>
      <c r="H47" s="33" t="s">
        <v>138</v>
      </c>
      <c r="J47">
        <v>152</v>
      </c>
      <c r="K47"/>
    </row>
    <row r="48" spans="1:11" ht="105" customHeight="1" x14ac:dyDescent="0.25">
      <c r="A48" s="13">
        <v>25</v>
      </c>
      <c r="B48" s="14" t="s">
        <v>78</v>
      </c>
      <c r="C48" s="32" t="s">
        <v>109</v>
      </c>
      <c r="D48" s="15" t="s">
        <v>117</v>
      </c>
      <c r="E48" s="16">
        <v>110</v>
      </c>
      <c r="F48" s="40"/>
      <c r="G48" s="16">
        <f t="shared" si="0"/>
        <v>0</v>
      </c>
      <c r="H48" s="33" t="s">
        <v>139</v>
      </c>
      <c r="J48">
        <v>162</v>
      </c>
      <c r="K48"/>
    </row>
    <row r="49" spans="1:11" ht="45" customHeight="1" x14ac:dyDescent="0.25">
      <c r="A49" s="13">
        <v>26</v>
      </c>
      <c r="B49" s="14" t="s">
        <v>79</v>
      </c>
      <c r="C49" s="32" t="s">
        <v>110</v>
      </c>
      <c r="D49" s="15" t="s">
        <v>117</v>
      </c>
      <c r="E49" s="16">
        <v>110</v>
      </c>
      <c r="F49" s="40"/>
      <c r="G49" s="16">
        <f t="shared" si="0"/>
        <v>0</v>
      </c>
      <c r="H49" s="33" t="s">
        <v>140</v>
      </c>
      <c r="J49">
        <v>165</v>
      </c>
      <c r="K49"/>
    </row>
    <row r="50" spans="1:11" ht="30" customHeight="1" x14ac:dyDescent="0.25">
      <c r="A50" s="13">
        <v>27</v>
      </c>
      <c r="B50" s="14" t="s">
        <v>80</v>
      </c>
      <c r="C50" s="32" t="s">
        <v>111</v>
      </c>
      <c r="D50" s="15" t="s">
        <v>117</v>
      </c>
      <c r="E50" s="16">
        <v>110</v>
      </c>
      <c r="F50" s="40"/>
      <c r="G50" s="16">
        <f t="shared" si="0"/>
        <v>0</v>
      </c>
      <c r="H50" s="33" t="s">
        <v>141</v>
      </c>
      <c r="J50">
        <v>167</v>
      </c>
      <c r="K50"/>
    </row>
    <row r="51" spans="1:11" ht="30" customHeight="1" x14ac:dyDescent="0.25">
      <c r="A51" s="13">
        <v>28</v>
      </c>
      <c r="B51" s="14" t="s">
        <v>81</v>
      </c>
      <c r="C51" s="32" t="s">
        <v>112</v>
      </c>
      <c r="D51" s="15" t="s">
        <v>117</v>
      </c>
      <c r="E51" s="16">
        <v>2</v>
      </c>
      <c r="F51" s="40"/>
      <c r="G51" s="16">
        <f t="shared" si="0"/>
        <v>0</v>
      </c>
      <c r="H51" s="33" t="s">
        <v>142</v>
      </c>
      <c r="J51">
        <v>176</v>
      </c>
      <c r="K51"/>
    </row>
    <row r="52" spans="1:11" ht="105" customHeight="1" x14ac:dyDescent="0.25">
      <c r="A52" s="13">
        <v>29</v>
      </c>
      <c r="B52" s="14" t="s">
        <v>82</v>
      </c>
      <c r="C52" s="32" t="s">
        <v>113</v>
      </c>
      <c r="D52" s="15" t="s">
        <v>117</v>
      </c>
      <c r="E52" s="16">
        <v>2</v>
      </c>
      <c r="F52" s="40"/>
      <c r="G52" s="16">
        <f t="shared" si="0"/>
        <v>0</v>
      </c>
      <c r="H52" s="33" t="s">
        <v>143</v>
      </c>
      <c r="J52">
        <v>177</v>
      </c>
      <c r="K52"/>
    </row>
    <row r="53" spans="1:11" ht="30" customHeight="1" x14ac:dyDescent="0.25">
      <c r="A53" s="13">
        <v>30</v>
      </c>
      <c r="B53" s="14" t="s">
        <v>83</v>
      </c>
      <c r="C53" s="32" t="s">
        <v>114</v>
      </c>
      <c r="D53" s="15" t="s">
        <v>35</v>
      </c>
      <c r="E53" s="16">
        <v>1</v>
      </c>
      <c r="F53" s="40"/>
      <c r="G53" s="16">
        <f t="shared" si="0"/>
        <v>0</v>
      </c>
      <c r="H53" s="33" t="s">
        <v>144</v>
      </c>
      <c r="J53">
        <v>208</v>
      </c>
      <c r="K53"/>
    </row>
    <row r="54" spans="1:11" ht="45" customHeight="1" x14ac:dyDescent="0.25">
      <c r="A54" s="13">
        <v>31</v>
      </c>
      <c r="B54" s="14" t="s">
        <v>84</v>
      </c>
      <c r="C54" s="32" t="s">
        <v>115</v>
      </c>
      <c r="D54" s="15" t="s">
        <v>35</v>
      </c>
      <c r="E54" s="16">
        <v>1</v>
      </c>
      <c r="F54" s="40"/>
      <c r="G54" s="16">
        <f t="shared" si="0"/>
        <v>0</v>
      </c>
      <c r="H54" s="33" t="s">
        <v>145</v>
      </c>
      <c r="J54">
        <v>209</v>
      </c>
      <c r="K54"/>
    </row>
    <row r="55" spans="1:11" ht="60" customHeight="1" x14ac:dyDescent="0.25">
      <c r="A55" s="13">
        <v>32</v>
      </c>
      <c r="B55" s="14" t="s">
        <v>85</v>
      </c>
      <c r="C55" s="32" t="s">
        <v>116</v>
      </c>
      <c r="D55" s="15" t="s">
        <v>20</v>
      </c>
      <c r="E55" s="16">
        <v>1</v>
      </c>
      <c r="F55" s="40"/>
      <c r="G55" s="16">
        <f t="shared" si="0"/>
        <v>0</v>
      </c>
      <c r="H55" s="33" t="s">
        <v>146</v>
      </c>
      <c r="J55">
        <v>336</v>
      </c>
      <c r="K55"/>
    </row>
    <row r="56" spans="1:11" ht="27" customHeight="1" x14ac:dyDescent="0.25">
      <c r="A56" s="44" t="s">
        <v>54</v>
      </c>
      <c r="B56" s="45"/>
      <c r="C56" s="45"/>
      <c r="D56" s="45"/>
      <c r="E56" s="45"/>
      <c r="F56" s="45"/>
      <c r="G56" s="31">
        <f>ROUND(0+G41+G43, 2)</f>
        <v>0</v>
      </c>
      <c r="H56" s="23"/>
      <c r="K56"/>
    </row>
    <row r="57" spans="1:11" ht="27" customHeight="1" x14ac:dyDescent="0.25">
      <c r="A57" s="69" t="s">
        <v>53</v>
      </c>
      <c r="B57" s="70"/>
      <c r="C57" s="70"/>
      <c r="D57" s="70"/>
      <c r="E57" s="70"/>
      <c r="F57" s="70"/>
      <c r="G57" s="12">
        <f>ROUND(0+G24+G25+G26+G27+G28+G29+G30+G31+G32+G33+G34+G35+G36+G37+G38+G39+G40+G42+G44+G45+G46+G47+G48+G49+G50+G51+G52+G53+G54+G55, 2)</f>
        <v>0</v>
      </c>
      <c r="K57"/>
    </row>
    <row r="58" spans="1:11" ht="27" customHeight="1" x14ac:dyDescent="0.25">
      <c r="A58" s="69" t="s">
        <v>52</v>
      </c>
      <c r="B58" s="70"/>
      <c r="C58" s="70"/>
      <c r="D58" s="70"/>
      <c r="E58" s="70"/>
      <c r="F58" s="70"/>
      <c r="G58" s="12">
        <f>G56+G57</f>
        <v>0</v>
      </c>
      <c r="K58"/>
    </row>
    <row r="59" spans="1:11" ht="27" customHeight="1" x14ac:dyDescent="0.25">
      <c r="A59" s="68" t="s">
        <v>51</v>
      </c>
      <c r="B59" s="68"/>
      <c r="C59" s="68"/>
      <c r="D59" s="68"/>
      <c r="E59" s="68"/>
      <c r="F59" s="68"/>
      <c r="G59" s="68"/>
      <c r="H59" s="68"/>
      <c r="K59"/>
    </row>
    <row r="60" spans="1:11" ht="27" customHeight="1" x14ac:dyDescent="0.25">
      <c r="A60" s="67" t="s">
        <v>50</v>
      </c>
      <c r="B60" s="67"/>
      <c r="C60" s="67"/>
      <c r="D60" s="67"/>
      <c r="E60" s="67"/>
      <c r="F60" s="67"/>
      <c r="G60" s="67"/>
      <c r="H60" s="67"/>
      <c r="K60"/>
    </row>
    <row r="61" spans="1:11" ht="35.1" customHeight="1" x14ac:dyDescent="0.25">
      <c r="A61" s="27" t="s">
        <v>49</v>
      </c>
      <c r="B61" s="28"/>
      <c r="C61" s="28"/>
      <c r="D61" s="28"/>
      <c r="E61" s="29"/>
      <c r="F61" s="41"/>
      <c r="G61" s="26" t="s">
        <v>48</v>
      </c>
      <c r="H61" s="1"/>
      <c r="K61"/>
    </row>
    <row r="62" spans="1:11" ht="15.75" customHeight="1" x14ac:dyDescent="0.25">
      <c r="A62" s="24"/>
      <c r="B62" s="42" t="s">
        <v>47</v>
      </c>
      <c r="C62" s="42"/>
      <c r="D62" s="42"/>
      <c r="E62" s="42"/>
      <c r="F62" s="43"/>
      <c r="K62"/>
    </row>
    <row r="63" spans="1:11" ht="45" customHeight="1" x14ac:dyDescent="0.25">
      <c r="A63" s="25" t="s">
        <v>46</v>
      </c>
      <c r="B63" s="109" t="s">
        <v>45</v>
      </c>
      <c r="C63" s="109"/>
      <c r="D63" s="109"/>
      <c r="E63" s="109"/>
      <c r="F63" s="110"/>
      <c r="K63"/>
    </row>
    <row r="64" spans="1:11" ht="60" customHeight="1" x14ac:dyDescent="0.25">
      <c r="A64" s="25" t="s">
        <v>44</v>
      </c>
      <c r="B64" s="109" t="s">
        <v>43</v>
      </c>
      <c r="C64" s="109"/>
      <c r="D64" s="109"/>
      <c r="E64" s="109"/>
      <c r="F64" s="110"/>
      <c r="K64"/>
    </row>
    <row r="65" spans="1:11" ht="45" customHeight="1" x14ac:dyDescent="0.25">
      <c r="A65" s="25" t="s">
        <v>42</v>
      </c>
      <c r="B65" s="109" t="s">
        <v>41</v>
      </c>
      <c r="C65" s="109"/>
      <c r="D65" s="109"/>
      <c r="E65" s="109"/>
      <c r="F65" s="110"/>
      <c r="K65"/>
    </row>
    <row r="66" spans="1:11" ht="75" customHeight="1" x14ac:dyDescent="0.25">
      <c r="A66" s="25" t="s">
        <v>40</v>
      </c>
      <c r="B66" s="109" t="s">
        <v>39</v>
      </c>
      <c r="C66" s="109"/>
      <c r="D66" s="109"/>
      <c r="E66" s="109"/>
      <c r="F66" s="110"/>
      <c r="K66"/>
    </row>
    <row r="67" spans="1:11" ht="120" customHeight="1" x14ac:dyDescent="0.25">
      <c r="A67" s="25" t="s">
        <v>38</v>
      </c>
      <c r="B67" s="109" t="s">
        <v>37</v>
      </c>
      <c r="C67" s="109"/>
      <c r="D67" s="109"/>
      <c r="E67" s="109"/>
      <c r="F67" s="110"/>
      <c r="K67"/>
    </row>
    <row r="68" spans="1:11" x14ac:dyDescent="0.25">
      <c r="A68" s="3"/>
      <c r="B68" s="30"/>
      <c r="C68" s="30"/>
      <c r="D68" s="30"/>
      <c r="E68" s="30"/>
      <c r="F68" s="30"/>
    </row>
    <row r="69" spans="1:11" x14ac:dyDescent="0.25">
      <c r="A69" s="3"/>
    </row>
    <row r="70" spans="1:11" x14ac:dyDescent="0.25">
      <c r="A70" s="3"/>
    </row>
    <row r="71" spans="1:11" x14ac:dyDescent="0.25">
      <c r="A71" s="3"/>
    </row>
    <row r="72" spans="1:11" x14ac:dyDescent="0.25">
      <c r="A72" s="3"/>
    </row>
    <row r="73" spans="1:11" x14ac:dyDescent="0.25">
      <c r="A73" s="3"/>
    </row>
    <row r="74" spans="1:11" x14ac:dyDescent="0.25">
      <c r="A74" s="3"/>
    </row>
    <row r="75" spans="1:11" x14ac:dyDescent="0.25">
      <c r="A75" s="3"/>
    </row>
    <row r="76" spans="1:11" x14ac:dyDescent="0.25">
      <c r="A76" s="3"/>
    </row>
    <row r="77" spans="1:11" x14ac:dyDescent="0.25">
      <c r="A77" s="3"/>
    </row>
    <row r="78" spans="1:11" x14ac:dyDescent="0.25">
      <c r="A78" s="3"/>
    </row>
    <row r="79" spans="1:11" x14ac:dyDescent="0.25">
      <c r="A79" s="3"/>
    </row>
    <row r="80" spans="1:1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</sheetData>
  <sheetProtection password="EB95" sheet="1"/>
  <mergeCells count="42">
    <mergeCell ref="B63:F63"/>
    <mergeCell ref="B64:F64"/>
    <mergeCell ref="B65:F65"/>
    <mergeCell ref="B66:F66"/>
    <mergeCell ref="B67:F67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62:F62"/>
    <mergeCell ref="A56:F56"/>
    <mergeCell ref="D17:G17"/>
    <mergeCell ref="A19:C21"/>
    <mergeCell ref="D20:G20"/>
    <mergeCell ref="D21:G21"/>
    <mergeCell ref="A17:C17"/>
    <mergeCell ref="A18:C18"/>
    <mergeCell ref="D18:G18"/>
    <mergeCell ref="D19:G19"/>
    <mergeCell ref="A60:H60"/>
    <mergeCell ref="A59:H59"/>
    <mergeCell ref="A57:F57"/>
    <mergeCell ref="A58:F58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</cp:lastModifiedBy>
  <cp:lastPrinted>2025-07-23T07:28:24Z</cp:lastPrinted>
  <dcterms:created xsi:type="dcterms:W3CDTF">2016-02-28T17:51:02Z</dcterms:created>
  <dcterms:modified xsi:type="dcterms:W3CDTF">2025-07-24T05:06:54Z</dcterms:modified>
  <cp:category/>
</cp:coreProperties>
</file>