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48 SPA\"/>
    </mc:Choice>
  </mc:AlternateContent>
  <xr:revisionPtr revIDLastSave="0" documentId="8_{5DD1417E-C0A4-4A54-9E12-89D0B4A603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6" i="1" l="1"/>
  <c r="G67" i="1"/>
  <c r="G68" i="1" s="1"/>
</calcChain>
</file>

<file path=xl/sharedStrings.xml><?xml version="1.0" encoding="utf-8"?>
<sst xmlns="http://schemas.openxmlformats.org/spreadsheetml/2006/main" count="211" uniqueCount="168">
  <si>
    <t>Oprava volného bytu č. 46, Čujkovova 31</t>
  </si>
  <si>
    <t>VZ č. 148/2025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</si>
  <si>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</si>
  <si>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</si>
  <si>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</si>
  <si>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</si>
  <si>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</si>
  <si>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</si>
  <si>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</si>
  <si>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</si>
  <si>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</si>
  <si>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</si>
  <si>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</si>
  <si>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</si>
  <si>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</si>
  <si>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</si>
  <si>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</si>
  <si>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1719/31</t>
  </si>
  <si>
    <t>Číslo bytu</t>
  </si>
  <si>
    <t>Velikost bytu</t>
  </si>
  <si>
    <t>0+1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</si>
  <si>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</si>
  <si>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</si>
  <si>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</si>
  <si>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</si>
  <si>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</si>
  <si>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</si>
  <si>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</si>
  <si>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</si>
  <si>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</si>
  <si>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</si>
  <si>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</si>
  <si>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</si>
  <si>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</si>
  <si>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</si>
  <si>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</si>
  <si>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</si>
  <si>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</si>
  <si>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</si>
  <si>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</si>
  <si>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</si>
  <si>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</si>
  <si>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</si>
  <si>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</si>
  <si>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</si>
  <si>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</si>
  <si>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</si>
  <si>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</si>
  <si>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</si>
  <si>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</si>
  <si>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</si>
  <si>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</si>
  <si>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</si>
  <si>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</si>
  <si>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</si>
  <si>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1.12</t>
  </si>
  <si>
    <t>2.25</t>
  </si>
  <si>
    <t>3.67</t>
  </si>
  <si>
    <t>3.69</t>
  </si>
  <si>
    <t>3.106</t>
  </si>
  <si>
    <t>3.110</t>
  </si>
  <si>
    <t>3.118</t>
  </si>
  <si>
    <t>3.147</t>
  </si>
  <si>
    <t>3.160</t>
  </si>
  <si>
    <t>3.161</t>
  </si>
  <si>
    <t>3.168</t>
  </si>
  <si>
    <t>3.211</t>
  </si>
  <si>
    <t>3.216</t>
  </si>
  <si>
    <t>4.4</t>
  </si>
  <si>
    <t>4.5</t>
  </si>
  <si>
    <t>5.1</t>
  </si>
  <si>
    <t>5.4</t>
  </si>
  <si>
    <t>5.6</t>
  </si>
  <si>
    <t>5.12</t>
  </si>
  <si>
    <t>6.29</t>
  </si>
  <si>
    <t>7.11</t>
  </si>
  <si>
    <t>7.12</t>
  </si>
  <si>
    <t>7.14</t>
  </si>
  <si>
    <t>7.16</t>
  </si>
  <si>
    <t>8.30</t>
  </si>
  <si>
    <t>8.31</t>
  </si>
  <si>
    <t>8.35</t>
  </si>
  <si>
    <t>9.1</t>
  </si>
  <si>
    <t>9.5</t>
  </si>
  <si>
    <t>9.14</t>
  </si>
  <si>
    <t>9.24</t>
  </si>
  <si>
    <t>9.38</t>
  </si>
  <si>
    <t>11.8</t>
  </si>
  <si>
    <t>11.9</t>
  </si>
  <si>
    <t>11.13</t>
  </si>
  <si>
    <t>11.15</t>
  </si>
  <si>
    <t>11.16</t>
  </si>
  <si>
    <t>11.28</t>
  </si>
  <si>
    <t>11.30</t>
  </si>
  <si>
    <t>11.39</t>
  </si>
  <si>
    <t>11.40</t>
  </si>
  <si>
    <t>revize elektroinstalace a elektrických spotřebičů bytu</t>
  </si>
  <si>
    <t>oprava rozvodu elektroinstalace</t>
  </si>
  <si>
    <t>výměna dveřního prahu – délka 60 cm</t>
  </si>
  <si>
    <t>výměna dveřního prahu – délka 80 cm</t>
  </si>
  <si>
    <t>výměna parapetní desky dřevěné nebo plastové šířky do 30 cm a délky nad 1 m</t>
  </si>
  <si>
    <t>výměna elektrického dvouplotýnkového vařiče</t>
  </si>
  <si>
    <t>výměna větracích mřížek</t>
  </si>
  <si>
    <t>výměna odpadu a mřížky ve sprch.koutě</t>
  </si>
  <si>
    <t>dodávka a montáž dřezové/ umyvadlové baterie nástěnné R100/stojánkové pákové, včetně úpravy rozvodu SV a TUV k baterii</t>
  </si>
  <si>
    <t>dodávka a montáž kuchyňské linky 120 cm, včetně skříňky nad digestoří, dřezové desky s ukončovacími lištami a nerez dřezu s příslušenstvím, tl.lamina min. 18 mm</t>
  </si>
  <si>
    <t>zřízení osvětlení pod kuchyňskou linku</t>
  </si>
  <si>
    <t>Výměna kouřového hlásiče požáru</t>
  </si>
  <si>
    <t>výměna vstupních vchodových protipožárních dveří 80 cm, tř. EI 30, DP3, dekor dřevo včetně kukátka, zámku, bezp. kování, bezp. cylindrická zámková vložka</t>
  </si>
  <si>
    <t>položení PVC – vyšší zátěž, celoplošně podlepit</t>
  </si>
  <si>
    <t>nalepení obvodové lišty PVC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</si>
  <si>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</si>
  <si>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</si>
  <si>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</si>
  <si>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začištění drážky po výměně rozvodů v šíři do 150 mm</t>
  </si>
  <si>
    <t>zhotovení nového keramického obkladu včetně úpravy podkladu pod obklad v KU mezi horním a spodním dílem KL a kolem sporáku</t>
  </si>
  <si>
    <t>nátěr radiátorů</t>
  </si>
  <si>
    <t>nátěr rozvodů ÚT</t>
  </si>
  <si>
    <t>nátěr zárubní – šířka 60 cm</t>
  </si>
  <si>
    <t>nátěr zárubní – šířka 80 cm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</si>
  <si>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</si>
  <si>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</si>
  <si>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úprava kolem prostupu stoupacího potrubí ÚT</t>
  </si>
  <si>
    <t>opravy a seřízení plastových oken, viz poznámka</t>
  </si>
  <si>
    <t>výměna zámku poštovní schránky</t>
  </si>
  <si>
    <t>výroba klíčů pro zámkovou vložku</t>
  </si>
  <si>
    <t>demontáž bytových doplňků, viz poznámka</t>
  </si>
  <si>
    <t>dodání dorazů dveří viz poznámka</t>
  </si>
  <si>
    <t>vyčištění keramického obkladu</t>
  </si>
  <si>
    <t>vyčištění dlažby</t>
  </si>
  <si>
    <t>vyčištění WC mísy</t>
  </si>
  <si>
    <t>vyčištění sprchového koutu</t>
  </si>
  <si>
    <t>vyčištění umyvadla/kuchyňského dřezu</t>
  </si>
  <si>
    <t>umytí oken plastových, včetně rámu a parapetu, viz poznámka</t>
  </si>
  <si>
    <t>celkový úklid po opravách</t>
  </si>
  <si>
    <t>vyčištění zásuvek a vypínačů vč. odmaštění, viz poznámka</t>
  </si>
  <si>
    <t>vyčištění dveří/zárubní</t>
  </si>
  <si>
    <t>soubor</t>
  </si>
  <si>
    <t>m2</t>
  </si>
  <si>
    <t>bm</t>
  </si>
  <si>
    <t>KOU+WC, dřevěný, lak</t>
  </si>
  <si>
    <t>vstupní, POKOJ - dřevěný, lak</t>
  </si>
  <si>
    <t>vnitřní okenní parapet - plastový, bílá barva, cca 30x140 cm</t>
  </si>
  <si>
    <t>KOU+WC, uzavíratelná</t>
  </si>
  <si>
    <t>BEZ skříňky nad digestoří, dřezová deska 190cm, včetně boční podpěrné desky (viz vzorové foto)</t>
  </si>
  <si>
    <t>zářivka délky min.60 cm</t>
  </si>
  <si>
    <t>PŘ</t>
  </si>
  <si>
    <t>80/P</t>
  </si>
  <si>
    <t>POKOJ, PŘ</t>
  </si>
  <si>
    <t>POKOJ, PŘ (dekor dtto PVC)</t>
  </si>
  <si>
    <t>celý byt, včetně úpravy podkladu, perlinky, lepidla, rohovníků, penetrace, oprava omítky u rozvodů ÚT v POKOJI mezi okny</t>
  </si>
  <si>
    <t>celý byt</t>
  </si>
  <si>
    <t>POKOJ</t>
  </si>
  <si>
    <t>POKOJ (19ks ÚT článků), včetně odstranění původního nátěru</t>
  </si>
  <si>
    <t>KOU+WC - barva bílá, syntetika</t>
  </si>
  <si>
    <t>POKOJ - barva bílá, syntetika
vstupní = barva hnědá, syntetika</t>
  </si>
  <si>
    <t>pod dřezovou deskou KU-linky</t>
  </si>
  <si>
    <t>Plastové krytky potrubí ÚT = 2ks KOU+WC, 6ks POKOJ</t>
  </si>
  <si>
    <t>1xdvoukřídlé okno + 1xdvoukřídlé balkonové dveře</t>
  </si>
  <si>
    <t>2xdům, 2xspojovací chodba</t>
  </si>
  <si>
    <t>potrhané šňůry na venkovním balkonovém sušáku, 2xgarnýže</t>
  </si>
  <si>
    <t>Dveře KOU, POKOJ, dvířka KU-linky</t>
  </si>
  <si>
    <t>KOU+WC=silně znečištěno</t>
  </si>
  <si>
    <t>KOU+WC (umývadlo)=silně znečištěno</t>
  </si>
  <si>
    <t>1xdvoukřídlé okno a 1xdvoukřídlé balkonové dveře = silně zněčištěno</t>
  </si>
  <si>
    <t>včetně použití dezinfekce</t>
  </si>
  <si>
    <t>KOU+WC (60,plné), POKOJ (80,2/3 sklo)</t>
  </si>
  <si>
    <t>28.7.2025 11:37:46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</si>
</sst>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1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2268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167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42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46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65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96</v>
      </c>
      <c r="D25" s="15" t="s">
        <v>20</v>
      </c>
      <c r="E25" s="16">
        <v>1</v>
      </c>
      <c r="F25" s="40"/>
      <c r="G25" s="16">
        <f t="shared" si="0"/>
        <v>0</v>
      </c>
      <c r="H25" s="33"/>
      <c r="J25">
        <v>12</v>
      </c>
      <c r="K25"/>
    </row>
    <row r="26" spans="1:11" ht="30" customHeight="1" x14ac:dyDescent="0.25">
      <c r="A26" s="13">
        <v>3</v>
      </c>
      <c r="B26" s="14" t="s">
        <v>56</v>
      </c>
      <c r="C26" s="32" t="s">
        <v>97</v>
      </c>
      <c r="D26" s="15" t="s">
        <v>137</v>
      </c>
      <c r="E26" s="16">
        <v>1</v>
      </c>
      <c r="F26" s="40">
        <v>15000</v>
      </c>
      <c r="G26" s="16">
        <f t="shared" si="0"/>
        <v>15000</v>
      </c>
      <c r="H26" s="33"/>
      <c r="J26">
        <v>403</v>
      </c>
      <c r="K26"/>
    </row>
    <row r="27" spans="1:11" ht="30" customHeight="1" x14ac:dyDescent="0.25">
      <c r="A27" s="13">
        <v>4</v>
      </c>
      <c r="B27" s="14" t="s">
        <v>57</v>
      </c>
      <c r="C27" s="32" t="s">
        <v>98</v>
      </c>
      <c r="D27" s="15" t="s">
        <v>35</v>
      </c>
      <c r="E27" s="16">
        <v>1</v>
      </c>
      <c r="F27" s="40"/>
      <c r="G27" s="16">
        <f t="shared" si="0"/>
        <v>0</v>
      </c>
      <c r="H27" s="33" t="s">
        <v>140</v>
      </c>
      <c r="J27">
        <v>108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99</v>
      </c>
      <c r="D28" s="15" t="s">
        <v>35</v>
      </c>
      <c r="E28" s="16">
        <v>2</v>
      </c>
      <c r="F28" s="40"/>
      <c r="G28" s="16">
        <f t="shared" si="0"/>
        <v>0</v>
      </c>
      <c r="H28" s="33" t="s">
        <v>141</v>
      </c>
      <c r="J28">
        <v>110</v>
      </c>
      <c r="K28"/>
    </row>
    <row r="29" spans="1:11" ht="60" customHeight="1" x14ac:dyDescent="0.25">
      <c r="A29" s="13">
        <v>6</v>
      </c>
      <c r="B29" s="14" t="s">
        <v>59</v>
      </c>
      <c r="C29" s="32" t="s">
        <v>100</v>
      </c>
      <c r="D29" s="15" t="s">
        <v>35</v>
      </c>
      <c r="E29" s="16">
        <v>1</v>
      </c>
      <c r="F29" s="40"/>
      <c r="G29" s="16">
        <f t="shared" si="0"/>
        <v>0</v>
      </c>
      <c r="H29" s="33" t="s">
        <v>142</v>
      </c>
      <c r="J29">
        <v>147</v>
      </c>
      <c r="K29"/>
    </row>
    <row r="30" spans="1:11" ht="45" customHeight="1" x14ac:dyDescent="0.25">
      <c r="A30" s="13">
        <v>7</v>
      </c>
      <c r="B30" s="14" t="s">
        <v>60</v>
      </c>
      <c r="C30" s="32" t="s">
        <v>101</v>
      </c>
      <c r="D30" s="15" t="s">
        <v>35</v>
      </c>
      <c r="E30" s="16">
        <v>1</v>
      </c>
      <c r="F30" s="40"/>
      <c r="G30" s="16">
        <f t="shared" si="0"/>
        <v>0</v>
      </c>
      <c r="H30" s="33"/>
      <c r="J30">
        <v>296</v>
      </c>
      <c r="K30"/>
    </row>
    <row r="31" spans="1:11" ht="30" customHeight="1" x14ac:dyDescent="0.25">
      <c r="A31" s="13">
        <v>8</v>
      </c>
      <c r="B31" s="14" t="s">
        <v>61</v>
      </c>
      <c r="C31" s="32" t="s">
        <v>102</v>
      </c>
      <c r="D31" s="15" t="s">
        <v>35</v>
      </c>
      <c r="E31" s="16">
        <v>1</v>
      </c>
      <c r="F31" s="40"/>
      <c r="G31" s="16">
        <f t="shared" si="0"/>
        <v>0</v>
      </c>
      <c r="H31" s="33" t="s">
        <v>143</v>
      </c>
      <c r="J31">
        <v>305</v>
      </c>
      <c r="K31"/>
    </row>
    <row r="32" spans="1:11" ht="30" customHeight="1" x14ac:dyDescent="0.25">
      <c r="A32" s="13">
        <v>9</v>
      </c>
      <c r="B32" s="14" t="s">
        <v>62</v>
      </c>
      <c r="C32" s="32" t="s">
        <v>103</v>
      </c>
      <c r="D32" s="15" t="s">
        <v>35</v>
      </c>
      <c r="E32" s="16">
        <v>1</v>
      </c>
      <c r="F32" s="40"/>
      <c r="G32" s="16">
        <f t="shared" si="0"/>
        <v>0</v>
      </c>
      <c r="H32" s="33"/>
      <c r="J32">
        <v>368</v>
      </c>
      <c r="K32"/>
    </row>
    <row r="33" spans="1:11" ht="60" customHeight="1" x14ac:dyDescent="0.25">
      <c r="A33" s="34">
        <v>10</v>
      </c>
      <c r="B33" s="35" t="s">
        <v>63</v>
      </c>
      <c r="C33" s="36" t="s">
        <v>104</v>
      </c>
      <c r="D33" s="37" t="s">
        <v>35</v>
      </c>
      <c r="E33" s="38">
        <v>1</v>
      </c>
      <c r="F33" s="40"/>
      <c r="G33" s="38">
        <f t="shared" si="0"/>
        <v>0</v>
      </c>
      <c r="H33" s="39"/>
      <c r="J33">
        <v>395</v>
      </c>
      <c r="K33"/>
    </row>
    <row r="34" spans="1:11" ht="90" customHeight="1" x14ac:dyDescent="0.25">
      <c r="A34" s="34">
        <v>11</v>
      </c>
      <c r="B34" s="35" t="s">
        <v>64</v>
      </c>
      <c r="C34" s="36" t="s">
        <v>105</v>
      </c>
      <c r="D34" s="37" t="s">
        <v>35</v>
      </c>
      <c r="E34" s="38">
        <v>1</v>
      </c>
      <c r="F34" s="40"/>
      <c r="G34" s="38">
        <f t="shared" si="0"/>
        <v>0</v>
      </c>
      <c r="H34" s="39" t="s">
        <v>144</v>
      </c>
      <c r="J34">
        <v>396</v>
      </c>
      <c r="K34"/>
    </row>
    <row r="35" spans="1:11" ht="30" customHeight="1" x14ac:dyDescent="0.25">
      <c r="A35" s="34">
        <v>12</v>
      </c>
      <c r="B35" s="35" t="s">
        <v>65</v>
      </c>
      <c r="C35" s="36" t="s">
        <v>106</v>
      </c>
      <c r="D35" s="37" t="s">
        <v>35</v>
      </c>
      <c r="E35" s="38">
        <v>1</v>
      </c>
      <c r="F35" s="40"/>
      <c r="G35" s="38">
        <f t="shared" si="0"/>
        <v>0</v>
      </c>
      <c r="H35" s="39" t="s">
        <v>145</v>
      </c>
      <c r="J35">
        <v>412</v>
      </c>
      <c r="K35"/>
    </row>
    <row r="36" spans="1:11" ht="30" customHeight="1" x14ac:dyDescent="0.25">
      <c r="A36" s="13">
        <v>13</v>
      </c>
      <c r="B36" s="14" t="s">
        <v>66</v>
      </c>
      <c r="C36" s="32" t="s">
        <v>107</v>
      </c>
      <c r="D36" s="15" t="s">
        <v>35</v>
      </c>
      <c r="E36" s="16">
        <v>1</v>
      </c>
      <c r="F36" s="40"/>
      <c r="G36" s="16">
        <f t="shared" si="0"/>
        <v>0</v>
      </c>
      <c r="H36" s="33" t="s">
        <v>146</v>
      </c>
      <c r="J36">
        <v>524</v>
      </c>
      <c r="K36"/>
    </row>
    <row r="37" spans="1:11" ht="90" customHeight="1" x14ac:dyDescent="0.25">
      <c r="A37" s="13">
        <v>14</v>
      </c>
      <c r="B37" s="14" t="s">
        <v>67</v>
      </c>
      <c r="C37" s="32" t="s">
        <v>108</v>
      </c>
      <c r="D37" s="15" t="s">
        <v>137</v>
      </c>
      <c r="E37" s="16">
        <v>1</v>
      </c>
      <c r="F37" s="40"/>
      <c r="G37" s="16">
        <f t="shared" si="0"/>
        <v>0</v>
      </c>
      <c r="H37" s="33" t="s">
        <v>147</v>
      </c>
      <c r="J37">
        <v>537</v>
      </c>
      <c r="K37"/>
    </row>
    <row r="38" spans="1:11" ht="45" customHeight="1" x14ac:dyDescent="0.25">
      <c r="A38" s="13">
        <v>15</v>
      </c>
      <c r="B38" s="14" t="s">
        <v>68</v>
      </c>
      <c r="C38" s="32" t="s">
        <v>109</v>
      </c>
      <c r="D38" s="15" t="s">
        <v>138</v>
      </c>
      <c r="E38" s="16">
        <v>23</v>
      </c>
      <c r="F38" s="40"/>
      <c r="G38" s="16">
        <f t="shared" si="0"/>
        <v>0</v>
      </c>
      <c r="H38" s="33" t="s">
        <v>148</v>
      </c>
      <c r="J38">
        <v>151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110</v>
      </c>
      <c r="D39" s="15" t="s">
        <v>139</v>
      </c>
      <c r="E39" s="16">
        <v>32</v>
      </c>
      <c r="F39" s="40"/>
      <c r="G39" s="16">
        <f t="shared" si="0"/>
        <v>0</v>
      </c>
      <c r="H39" s="33" t="s">
        <v>149</v>
      </c>
      <c r="J39">
        <v>152</v>
      </c>
      <c r="K39"/>
    </row>
    <row r="40" spans="1:11" ht="90" customHeight="1" x14ac:dyDescent="0.25">
      <c r="A40" s="13">
        <v>17</v>
      </c>
      <c r="B40" s="14" t="s">
        <v>70</v>
      </c>
      <c r="C40" s="32" t="s">
        <v>111</v>
      </c>
      <c r="D40" s="15" t="s">
        <v>138</v>
      </c>
      <c r="E40" s="16">
        <v>110</v>
      </c>
      <c r="F40" s="40"/>
      <c r="G40" s="16">
        <f t="shared" si="0"/>
        <v>0</v>
      </c>
      <c r="H40" s="33" t="s">
        <v>150</v>
      </c>
      <c r="J40">
        <v>162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112</v>
      </c>
      <c r="D41" s="15" t="s">
        <v>138</v>
      </c>
      <c r="E41" s="16">
        <v>110</v>
      </c>
      <c r="F41" s="40"/>
      <c r="G41" s="16">
        <f t="shared" si="0"/>
        <v>0</v>
      </c>
      <c r="H41" s="33"/>
      <c r="J41">
        <v>165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113</v>
      </c>
      <c r="D42" s="15" t="s">
        <v>138</v>
      </c>
      <c r="E42" s="16">
        <v>110</v>
      </c>
      <c r="F42" s="40"/>
      <c r="G42" s="16">
        <f t="shared" si="0"/>
        <v>0</v>
      </c>
      <c r="H42" s="33" t="s">
        <v>151</v>
      </c>
      <c r="J42">
        <v>167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114</v>
      </c>
      <c r="D43" s="15" t="s">
        <v>139</v>
      </c>
      <c r="E43" s="16">
        <v>6</v>
      </c>
      <c r="F43" s="40"/>
      <c r="G43" s="16">
        <f t="shared" si="0"/>
        <v>0</v>
      </c>
      <c r="H43" s="33"/>
      <c r="J43">
        <v>351</v>
      </c>
      <c r="K43"/>
    </row>
    <row r="44" spans="1:11" ht="75" customHeight="1" x14ac:dyDescent="0.25">
      <c r="A44" s="34">
        <v>21</v>
      </c>
      <c r="B44" s="35" t="s">
        <v>74</v>
      </c>
      <c r="C44" s="36" t="s">
        <v>115</v>
      </c>
      <c r="D44" s="37" t="s">
        <v>138</v>
      </c>
      <c r="E44" s="38">
        <v>3</v>
      </c>
      <c r="F44" s="40"/>
      <c r="G44" s="38">
        <f t="shared" si="0"/>
        <v>0</v>
      </c>
      <c r="H44" s="39" t="s">
        <v>152</v>
      </c>
      <c r="J44">
        <v>401</v>
      </c>
      <c r="K44"/>
    </row>
    <row r="45" spans="1:11" ht="45" customHeight="1" x14ac:dyDescent="0.25">
      <c r="A45" s="13">
        <v>22</v>
      </c>
      <c r="B45" s="14" t="s">
        <v>75</v>
      </c>
      <c r="C45" s="32" t="s">
        <v>116</v>
      </c>
      <c r="D45" s="15" t="s">
        <v>35</v>
      </c>
      <c r="E45" s="16">
        <v>2</v>
      </c>
      <c r="F45" s="40"/>
      <c r="G45" s="16">
        <f t="shared" si="0"/>
        <v>0</v>
      </c>
      <c r="H45" s="33" t="s">
        <v>153</v>
      </c>
      <c r="J45">
        <v>204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117</v>
      </c>
      <c r="D46" s="15" t="s">
        <v>137</v>
      </c>
      <c r="E46" s="16">
        <v>1</v>
      </c>
      <c r="F46" s="40"/>
      <c r="G46" s="16">
        <f t="shared" si="0"/>
        <v>0</v>
      </c>
      <c r="H46" s="33"/>
      <c r="J46">
        <v>205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118</v>
      </c>
      <c r="D47" s="15" t="s">
        <v>35</v>
      </c>
      <c r="E47" s="16">
        <v>1</v>
      </c>
      <c r="F47" s="40"/>
      <c r="G47" s="16">
        <f t="shared" si="0"/>
        <v>0</v>
      </c>
      <c r="H47" s="33" t="s">
        <v>154</v>
      </c>
      <c r="J47">
        <v>207</v>
      </c>
      <c r="K47"/>
    </row>
    <row r="48" spans="1:11" ht="60" customHeight="1" x14ac:dyDescent="0.25">
      <c r="A48" s="13">
        <v>25</v>
      </c>
      <c r="B48" s="14" t="s">
        <v>78</v>
      </c>
      <c r="C48" s="32" t="s">
        <v>119</v>
      </c>
      <c r="D48" s="15" t="s">
        <v>35</v>
      </c>
      <c r="E48" s="16">
        <v>2</v>
      </c>
      <c r="F48" s="40"/>
      <c r="G48" s="16">
        <f t="shared" si="0"/>
        <v>0</v>
      </c>
      <c r="H48" s="33" t="s">
        <v>155</v>
      </c>
      <c r="J48">
        <v>209</v>
      </c>
      <c r="K48"/>
    </row>
    <row r="49" spans="1:11" ht="60" customHeight="1" x14ac:dyDescent="0.25">
      <c r="A49" s="34">
        <v>26</v>
      </c>
      <c r="B49" s="35" t="s">
        <v>79</v>
      </c>
      <c r="C49" s="36" t="s">
        <v>120</v>
      </c>
      <c r="D49" s="37" t="s">
        <v>137</v>
      </c>
      <c r="E49" s="38">
        <v>1</v>
      </c>
      <c r="F49" s="40"/>
      <c r="G49" s="38">
        <f t="shared" si="0"/>
        <v>0</v>
      </c>
      <c r="H49" s="39" t="s">
        <v>156</v>
      </c>
      <c r="J49">
        <v>399</v>
      </c>
      <c r="K49"/>
    </row>
    <row r="50" spans="1:11" ht="60" customHeight="1" x14ac:dyDescent="0.25">
      <c r="A50" s="34">
        <v>27</v>
      </c>
      <c r="B50" s="35" t="s">
        <v>80</v>
      </c>
      <c r="C50" s="36" t="s">
        <v>121</v>
      </c>
      <c r="D50" s="37" t="s">
        <v>137</v>
      </c>
      <c r="E50" s="38">
        <v>1</v>
      </c>
      <c r="F50" s="40"/>
      <c r="G50" s="38">
        <f t="shared" si="0"/>
        <v>0</v>
      </c>
      <c r="H50" s="39" t="s">
        <v>156</v>
      </c>
      <c r="J50">
        <v>400</v>
      </c>
      <c r="K50"/>
    </row>
    <row r="51" spans="1:11" ht="45" customHeight="1" x14ac:dyDescent="0.25">
      <c r="A51" s="13">
        <v>28</v>
      </c>
      <c r="B51" s="14" t="s">
        <v>81</v>
      </c>
      <c r="C51" s="32" t="s">
        <v>122</v>
      </c>
      <c r="D51" s="15" t="s">
        <v>137</v>
      </c>
      <c r="E51" s="16">
        <v>1</v>
      </c>
      <c r="F51" s="40"/>
      <c r="G51" s="16">
        <f t="shared" si="0"/>
        <v>0</v>
      </c>
      <c r="H51" s="33" t="s">
        <v>157</v>
      </c>
      <c r="J51">
        <v>421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123</v>
      </c>
      <c r="D52" s="15" t="s">
        <v>35</v>
      </c>
      <c r="E52" s="16">
        <v>2</v>
      </c>
      <c r="F52" s="40"/>
      <c r="G52" s="16">
        <f t="shared" si="0"/>
        <v>0</v>
      </c>
      <c r="H52" s="33" t="s">
        <v>158</v>
      </c>
      <c r="J52">
        <v>237</v>
      </c>
      <c r="K52"/>
    </row>
    <row r="53" spans="1:11" ht="30" customHeight="1" x14ac:dyDescent="0.25">
      <c r="A53" s="13">
        <v>30</v>
      </c>
      <c r="B53" s="14" t="s">
        <v>83</v>
      </c>
      <c r="C53" s="32" t="s">
        <v>124</v>
      </c>
      <c r="D53" s="15" t="s">
        <v>35</v>
      </c>
      <c r="E53" s="16">
        <v>1</v>
      </c>
      <c r="F53" s="40"/>
      <c r="G53" s="16">
        <f t="shared" si="0"/>
        <v>0</v>
      </c>
      <c r="H53" s="33"/>
      <c r="J53">
        <v>241</v>
      </c>
      <c r="K53"/>
    </row>
    <row r="54" spans="1:11" ht="30" customHeight="1" x14ac:dyDescent="0.25">
      <c r="A54" s="13">
        <v>31</v>
      </c>
      <c r="B54" s="14" t="s">
        <v>84</v>
      </c>
      <c r="C54" s="32" t="s">
        <v>125</v>
      </c>
      <c r="D54" s="15" t="s">
        <v>35</v>
      </c>
      <c r="E54" s="16">
        <v>4</v>
      </c>
      <c r="F54" s="40"/>
      <c r="G54" s="16">
        <f t="shared" si="0"/>
        <v>0</v>
      </c>
      <c r="H54" s="33" t="s">
        <v>159</v>
      </c>
      <c r="J54">
        <v>250</v>
      </c>
      <c r="K54"/>
    </row>
    <row r="55" spans="1:11" ht="45" customHeight="1" x14ac:dyDescent="0.25">
      <c r="A55" s="13">
        <v>32</v>
      </c>
      <c r="B55" s="14" t="s">
        <v>85</v>
      </c>
      <c r="C55" s="32" t="s">
        <v>126</v>
      </c>
      <c r="D55" s="15" t="s">
        <v>137</v>
      </c>
      <c r="E55" s="16">
        <v>1</v>
      </c>
      <c r="F55" s="40"/>
      <c r="G55" s="16">
        <f t="shared" si="0"/>
        <v>0</v>
      </c>
      <c r="H55" s="33" t="s">
        <v>160</v>
      </c>
      <c r="J55">
        <v>303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127</v>
      </c>
      <c r="D56" s="15" t="s">
        <v>137</v>
      </c>
      <c r="E56" s="16">
        <v>1</v>
      </c>
      <c r="F56" s="40"/>
      <c r="G56" s="16">
        <f t="shared" si="0"/>
        <v>0</v>
      </c>
      <c r="H56" s="33" t="s">
        <v>161</v>
      </c>
      <c r="J56">
        <v>517</v>
      </c>
      <c r="K56"/>
    </row>
    <row r="57" spans="1:11" ht="30" customHeight="1" x14ac:dyDescent="0.25">
      <c r="A57" s="13">
        <v>34</v>
      </c>
      <c r="B57" s="14" t="s">
        <v>87</v>
      </c>
      <c r="C57" s="32" t="s">
        <v>128</v>
      </c>
      <c r="D57" s="15" t="s">
        <v>138</v>
      </c>
      <c r="E57" s="16">
        <v>12</v>
      </c>
      <c r="F57" s="40"/>
      <c r="G57" s="16">
        <f t="shared" si="0"/>
        <v>0</v>
      </c>
      <c r="H57" s="33" t="s">
        <v>162</v>
      </c>
      <c r="J57">
        <v>270</v>
      </c>
      <c r="K57"/>
    </row>
    <row r="58" spans="1:11" ht="30" customHeight="1" x14ac:dyDescent="0.25">
      <c r="A58" s="13">
        <v>35</v>
      </c>
      <c r="B58" s="14" t="s">
        <v>88</v>
      </c>
      <c r="C58" s="32" t="s">
        <v>129</v>
      </c>
      <c r="D58" s="15" t="s">
        <v>138</v>
      </c>
      <c r="E58" s="16">
        <v>3</v>
      </c>
      <c r="F58" s="40"/>
      <c r="G58" s="16">
        <f t="shared" si="0"/>
        <v>0</v>
      </c>
      <c r="H58" s="33" t="s">
        <v>162</v>
      </c>
      <c r="J58">
        <v>271</v>
      </c>
      <c r="K58"/>
    </row>
    <row r="59" spans="1:11" ht="30" customHeight="1" x14ac:dyDescent="0.25">
      <c r="A59" s="13">
        <v>36</v>
      </c>
      <c r="B59" s="14" t="s">
        <v>89</v>
      </c>
      <c r="C59" s="32" t="s">
        <v>130</v>
      </c>
      <c r="D59" s="15" t="s">
        <v>35</v>
      </c>
      <c r="E59" s="16">
        <v>1</v>
      </c>
      <c r="F59" s="40"/>
      <c r="G59" s="16">
        <f t="shared" si="0"/>
        <v>0</v>
      </c>
      <c r="H59" s="33" t="s">
        <v>162</v>
      </c>
      <c r="J59">
        <v>275</v>
      </c>
      <c r="K59"/>
    </row>
    <row r="60" spans="1:11" ht="30" customHeight="1" x14ac:dyDescent="0.25">
      <c r="A60" s="13">
        <v>37</v>
      </c>
      <c r="B60" s="14" t="s">
        <v>90</v>
      </c>
      <c r="C60" s="32" t="s">
        <v>131</v>
      </c>
      <c r="D60" s="15" t="s">
        <v>35</v>
      </c>
      <c r="E60" s="16">
        <v>1</v>
      </c>
      <c r="F60" s="40"/>
      <c r="G60" s="16">
        <f t="shared" si="0"/>
        <v>0</v>
      </c>
      <c r="H60" s="33" t="s">
        <v>162</v>
      </c>
      <c r="J60">
        <v>277</v>
      </c>
      <c r="K60"/>
    </row>
    <row r="61" spans="1:11" ht="45" customHeight="1" x14ac:dyDescent="0.25">
      <c r="A61" s="13">
        <v>38</v>
      </c>
      <c r="B61" s="14" t="s">
        <v>91</v>
      </c>
      <c r="C61" s="32" t="s">
        <v>132</v>
      </c>
      <c r="D61" s="15" t="s">
        <v>35</v>
      </c>
      <c r="E61" s="16">
        <v>1</v>
      </c>
      <c r="F61" s="40"/>
      <c r="G61" s="16">
        <f t="shared" si="0"/>
        <v>0</v>
      </c>
      <c r="H61" s="33" t="s">
        <v>163</v>
      </c>
      <c r="J61">
        <v>278</v>
      </c>
      <c r="K61"/>
    </row>
    <row r="62" spans="1:11" ht="60" customHeight="1" x14ac:dyDescent="0.25">
      <c r="A62" s="13">
        <v>39</v>
      </c>
      <c r="B62" s="14" t="s">
        <v>92</v>
      </c>
      <c r="C62" s="32" t="s">
        <v>133</v>
      </c>
      <c r="D62" s="15" t="s">
        <v>138</v>
      </c>
      <c r="E62" s="16">
        <v>7</v>
      </c>
      <c r="F62" s="40"/>
      <c r="G62" s="16">
        <f t="shared" si="0"/>
        <v>0</v>
      </c>
      <c r="H62" s="33" t="s">
        <v>164</v>
      </c>
      <c r="J62">
        <v>290</v>
      </c>
      <c r="K62"/>
    </row>
    <row r="63" spans="1:11" ht="30" customHeight="1" x14ac:dyDescent="0.25">
      <c r="A63" s="13">
        <v>40</v>
      </c>
      <c r="B63" s="14" t="s">
        <v>93</v>
      </c>
      <c r="C63" s="32" t="s">
        <v>134</v>
      </c>
      <c r="D63" s="15" t="s">
        <v>20</v>
      </c>
      <c r="E63" s="16">
        <v>1</v>
      </c>
      <c r="F63" s="40"/>
      <c r="G63" s="16">
        <f t="shared" si="0"/>
        <v>0</v>
      </c>
      <c r="H63" s="33" t="s">
        <v>165</v>
      </c>
      <c r="J63">
        <v>306</v>
      </c>
      <c r="K63"/>
    </row>
    <row r="64" spans="1:11" ht="45" customHeight="1" x14ac:dyDescent="0.25">
      <c r="A64" s="13">
        <v>41</v>
      </c>
      <c r="B64" s="14" t="s">
        <v>94</v>
      </c>
      <c r="C64" s="32" t="s">
        <v>135</v>
      </c>
      <c r="D64" s="15" t="s">
        <v>137</v>
      </c>
      <c r="E64" s="16">
        <v>1</v>
      </c>
      <c r="F64" s="40"/>
      <c r="G64" s="16">
        <f t="shared" si="0"/>
        <v>0</v>
      </c>
      <c r="H64" s="33" t="s">
        <v>151</v>
      </c>
      <c r="J64">
        <v>429</v>
      </c>
      <c r="K64"/>
    </row>
    <row r="65" spans="1:11" ht="45" customHeight="1" x14ac:dyDescent="0.25">
      <c r="A65" s="13">
        <v>42</v>
      </c>
      <c r="B65" s="14" t="s">
        <v>95</v>
      </c>
      <c r="C65" s="32" t="s">
        <v>136</v>
      </c>
      <c r="D65" s="15" t="s">
        <v>35</v>
      </c>
      <c r="E65" s="16">
        <v>2</v>
      </c>
      <c r="F65" s="40"/>
      <c r="G65" s="16">
        <f t="shared" si="0"/>
        <v>0</v>
      </c>
      <c r="H65" s="33" t="s">
        <v>166</v>
      </c>
      <c r="J65">
        <v>435</v>
      </c>
      <c r="K65"/>
    </row>
    <row r="66" spans="1:11" ht="27" customHeight="1" x14ac:dyDescent="0.25">
      <c r="A66" s="44" t="s">
        <v>54</v>
      </c>
      <c r="B66" s="45"/>
      <c r="C66" s="45"/>
      <c r="D66" s="45"/>
      <c r="E66" s="45"/>
      <c r="F66" s="45"/>
      <c r="G66" s="31">
        <f>ROUND(0+G33+G34+G35+G44+G49+G50, 2)</f>
        <v>0</v>
      </c>
      <c r="H66" s="23"/>
      <c r="K66"/>
    </row>
    <row r="67" spans="1:11" ht="27" customHeight="1" x14ac:dyDescent="0.25">
      <c r="A67" s="69" t="s">
        <v>53</v>
      </c>
      <c r="B67" s="70"/>
      <c r="C67" s="70"/>
      <c r="D67" s="70"/>
      <c r="E67" s="70"/>
      <c r="F67" s="70"/>
      <c r="G67" s="12">
        <f>ROUND(0+G24+G25+G26+G27+G28+G29+G30+G31+G32+G36+G37+G38+G39+G40+G41+G42+G43+G45+G46+G47+G48+G51+G52+G53+G54+G55+G56+G57+G58+G59+G60+G61+G62+G63+G64+G65, 2)</f>
        <v>15000</v>
      </c>
      <c r="K67"/>
    </row>
    <row r="68" spans="1:11" ht="27" customHeight="1" x14ac:dyDescent="0.25">
      <c r="A68" s="69" t="s">
        <v>52</v>
      </c>
      <c r="B68" s="70"/>
      <c r="C68" s="70"/>
      <c r="D68" s="70"/>
      <c r="E68" s="70"/>
      <c r="F68" s="70"/>
      <c r="G68" s="12">
        <f>G66+G67</f>
        <v>15000</v>
      </c>
      <c r="K68"/>
    </row>
    <row r="69" spans="1:11" ht="27" customHeight="1" x14ac:dyDescent="0.25">
      <c r="A69" s="68" t="s">
        <v>51</v>
      </c>
      <c r="B69" s="68"/>
      <c r="C69" s="68"/>
      <c r="D69" s="68"/>
      <c r="E69" s="68"/>
      <c r="F69" s="68"/>
      <c r="G69" s="68"/>
      <c r="H69" s="68"/>
      <c r="K69"/>
    </row>
    <row r="70" spans="1:11" ht="27" customHeight="1" x14ac:dyDescent="0.25">
      <c r="A70" s="67" t="s">
        <v>50</v>
      </c>
      <c r="B70" s="67"/>
      <c r="C70" s="67"/>
      <c r="D70" s="67"/>
      <c r="E70" s="67"/>
      <c r="F70" s="67"/>
      <c r="G70" s="67"/>
      <c r="H70" s="67"/>
      <c r="K70"/>
    </row>
    <row r="71" spans="1:11" ht="35.1" customHeight="1" x14ac:dyDescent="0.25">
      <c r="A71" s="27" t="s">
        <v>49</v>
      </c>
      <c r="B71" s="28"/>
      <c r="C71" s="28"/>
      <c r="D71" s="28"/>
      <c r="E71" s="29"/>
      <c r="F71" s="41"/>
      <c r="G71" s="26" t="s">
        <v>48</v>
      </c>
      <c r="H71" s="1"/>
      <c r="K71"/>
    </row>
    <row r="72" spans="1:11" ht="15.75" customHeight="1" x14ac:dyDescent="0.25">
      <c r="A72" s="24"/>
      <c r="B72" s="42" t="s">
        <v>47</v>
      </c>
      <c r="C72" s="42"/>
      <c r="D72" s="42"/>
      <c r="E72" s="42"/>
      <c r="F72" s="43"/>
      <c r="K72"/>
    </row>
    <row r="73" spans="1:11" ht="45" customHeight="1" x14ac:dyDescent="0.25">
      <c r="A73" s="25" t="s">
        <v>46</v>
      </c>
      <c r="B73" s="109" t="s">
        <v>45</v>
      </c>
      <c r="C73" s="109"/>
      <c r="D73" s="109"/>
      <c r="E73" s="109"/>
      <c r="F73" s="110"/>
      <c r="K73"/>
    </row>
    <row r="74" spans="1:11" ht="60" customHeight="1" x14ac:dyDescent="0.25">
      <c r="A74" s="25" t="s">
        <v>44</v>
      </c>
      <c r="B74" s="109" t="s">
        <v>43</v>
      </c>
      <c r="C74" s="109"/>
      <c r="D74" s="109"/>
      <c r="E74" s="109"/>
      <c r="F74" s="110"/>
      <c r="K74"/>
    </row>
    <row r="75" spans="1:11" ht="45" customHeight="1" x14ac:dyDescent="0.25">
      <c r="A75" s="25" t="s">
        <v>42</v>
      </c>
      <c r="B75" s="109" t="s">
        <v>41</v>
      </c>
      <c r="C75" s="109"/>
      <c r="D75" s="109"/>
      <c r="E75" s="109"/>
      <c r="F75" s="110"/>
      <c r="K75"/>
    </row>
    <row r="76" spans="1:11" ht="75" customHeight="1" x14ac:dyDescent="0.25">
      <c r="A76" s="25" t="s">
        <v>40</v>
      </c>
      <c r="B76" s="109" t="s">
        <v>39</v>
      </c>
      <c r="C76" s="109"/>
      <c r="D76" s="109"/>
      <c r="E76" s="109"/>
      <c r="F76" s="110"/>
      <c r="K76"/>
    </row>
    <row r="77" spans="1:11" ht="120" customHeight="1" x14ac:dyDescent="0.25">
      <c r="A77" s="25" t="s">
        <v>38</v>
      </c>
      <c r="B77" s="109" t="s">
        <v>37</v>
      </c>
      <c r="C77" s="109"/>
      <c r="D77" s="109"/>
      <c r="E77" s="109"/>
      <c r="F77" s="110"/>
      <c r="K77"/>
    </row>
    <row r="78" spans="1:11" x14ac:dyDescent="0.25">
      <c r="A78" s="3"/>
      <c r="B78" s="30"/>
      <c r="C78" s="30"/>
      <c r="D78" s="30"/>
      <c r="E78" s="30"/>
      <c r="F78" s="30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</sheetData>
  <sheetProtection password="EB95" sheet="1"/>
  <mergeCells count="42">
    <mergeCell ref="B73:F73"/>
    <mergeCell ref="B74:F74"/>
    <mergeCell ref="B75:F75"/>
    <mergeCell ref="B76:F76"/>
    <mergeCell ref="B77:F7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2:F72"/>
    <mergeCell ref="A66:F66"/>
    <mergeCell ref="D17:G17"/>
    <mergeCell ref="A19:C21"/>
    <mergeCell ref="D20:G20"/>
    <mergeCell ref="D21:G21"/>
    <mergeCell ref="A17:C17"/>
    <mergeCell ref="A18:C18"/>
    <mergeCell ref="D18:G18"/>
    <mergeCell ref="D19:G19"/>
    <mergeCell ref="A70:H70"/>
    <mergeCell ref="A69:H69"/>
    <mergeCell ref="A67:F67"/>
    <mergeCell ref="A68:F6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2025-07-29T12:05:04Z</dcterms:modified>
  <cp:category/>
</cp:coreProperties>
</file>