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161\výzva\"/>
    </mc:Choice>
  </mc:AlternateContent>
  <xr:revisionPtr revIDLastSave="0" documentId="13_ncr:1_{A14CD1ED-F488-4DA7-9D88-F24CC74DA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77" i="1" s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  <c r="G79" i="1" s="1"/>
</calcChain>
</file>

<file path=xl/sharedStrings.xml><?xml version="1.0" encoding="utf-8"?>
<sst xmlns="http://schemas.openxmlformats.org/spreadsheetml/2006/main" count="251" uniqueCount="201">
  <si>
    <t>Oprava volného bytu č. 93, Horymírova 125</t>
  </si>
  <si>
    <t>VZ č. 161/2025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</si>
  <si>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</si>
  <si>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</si>
  <si>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</si>
  <si>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</si>
  <si>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</si>
  <si>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</si>
  <si>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</si>
  <si>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</si>
  <si>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</si>
  <si>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</si>
  <si>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</si>
  <si>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</si>
  <si>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</si>
  <si>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</si>
  <si>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</si>
  <si>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</si>
  <si>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</si>
  <si>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</si>
  <si>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</si>
  <si>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</si>
  <si>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</si>
  <si>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</si>
  <si>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</si>
  <si>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</si>
  <si>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</si>
  <si>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</si>
  <si>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</si>
  <si>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</si>
  <si>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</si>
  <si>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</si>
  <si>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</si>
  <si>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</si>
  <si>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</si>
  <si>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</si>
  <si>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</si>
  <si>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</si>
  <si>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</si>
  <si>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</si>
  <si>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</si>
  <si>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</si>
  <si>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</si>
  <si>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</si>
  <si>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</si>
  <si>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</si>
  <si>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</si>
  <si>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</si>
  <si>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</si>
  <si>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</si>
  <si>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</si>
  <si>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</si>
  <si>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</si>
  <si>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</si>
  <si>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</si>
  <si>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</si>
  <si>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3.3</t>
  </si>
  <si>
    <t>3.5</t>
  </si>
  <si>
    <t>3.6</t>
  </si>
  <si>
    <t>3.22</t>
  </si>
  <si>
    <t>3.33</t>
  </si>
  <si>
    <t>3.47</t>
  </si>
  <si>
    <t>3.48</t>
  </si>
  <si>
    <t>3.54</t>
  </si>
  <si>
    <t>3.60</t>
  </si>
  <si>
    <t>3.69</t>
  </si>
  <si>
    <t>3.77</t>
  </si>
  <si>
    <t>3.79</t>
  </si>
  <si>
    <t>3.82</t>
  </si>
  <si>
    <t>3.83</t>
  </si>
  <si>
    <t>3.96</t>
  </si>
  <si>
    <t>3.109</t>
  </si>
  <si>
    <t>3.113</t>
  </si>
  <si>
    <t>3.118</t>
  </si>
  <si>
    <t>3.120</t>
  </si>
  <si>
    <t>3.123</t>
  </si>
  <si>
    <t>3.141</t>
  </si>
  <si>
    <t>3.142</t>
  </si>
  <si>
    <t>3.211</t>
  </si>
  <si>
    <t>3.216</t>
  </si>
  <si>
    <t>4.1</t>
  </si>
  <si>
    <t>4.2</t>
  </si>
  <si>
    <t>4.4</t>
  </si>
  <si>
    <t>4.5</t>
  </si>
  <si>
    <t>5.1</t>
  </si>
  <si>
    <t>5.4</t>
  </si>
  <si>
    <t>5.6</t>
  </si>
  <si>
    <t>5.17</t>
  </si>
  <si>
    <t>6.11</t>
  </si>
  <si>
    <t>6.18</t>
  </si>
  <si>
    <t>7.11</t>
  </si>
  <si>
    <t>7.12</t>
  </si>
  <si>
    <t>7.14</t>
  </si>
  <si>
    <t>7.16</t>
  </si>
  <si>
    <t>8.4</t>
  </si>
  <si>
    <t>8.11</t>
  </si>
  <si>
    <t>8.12</t>
  </si>
  <si>
    <t>8.30</t>
  </si>
  <si>
    <t>9.1</t>
  </si>
  <si>
    <t>9.7</t>
  </si>
  <si>
    <t>9.38</t>
  </si>
  <si>
    <t>11.1</t>
  </si>
  <si>
    <t>11.7</t>
  </si>
  <si>
    <t>11.19</t>
  </si>
  <si>
    <t>11.28</t>
  </si>
  <si>
    <t>11.30</t>
  </si>
  <si>
    <t>elektro revize odběrného místa pro připojení elektroměru, vystavení revizní zprávy (2x)</t>
  </si>
  <si>
    <t>odstranění závad zjištěných při elektro revizi nebo kontrole el. spotřebičů</t>
  </si>
  <si>
    <t>výměna sedací desky</t>
  </si>
  <si>
    <t>výměna pancéřové hadičky</t>
  </si>
  <si>
    <t>výměna rohového ventilu</t>
  </si>
  <si>
    <t>výměna baterie dřezové stojánkové pákové</t>
  </si>
  <si>
    <t>výměna dřezu nerez včetně příslušenství</t>
  </si>
  <si>
    <t>výměna vestavěné skříně dvoukřídlové/posuvné – šíře 200 cm s plynulým dotahem pro horní vedení</t>
  </si>
  <si>
    <t>výměna spižní skříně včetně polic a žebříku</t>
  </si>
  <si>
    <t>výměna vnitřních dveří – plné 60 cm</t>
  </si>
  <si>
    <t>výměna vnitřních dveří – prosklené 2/3 sklo 80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</si>
  <si>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</si>
  <si>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</si>
  <si>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</si>
  <si>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</si>
  <si>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</si>
  <si>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oprava okenního rámu</t>
  </si>
  <si>
    <t>výměna elektrického sporáku vč. příslušenství</t>
  </si>
  <si>
    <t>výměna dřezové desky dl. 120 cm, vč. ukončovacích lišt</t>
  </si>
  <si>
    <t>výměna větracích mřížek</t>
  </si>
  <si>
    <t>oprava kuchyňské linky, viz poznámka</t>
  </si>
  <si>
    <t>demontáž a zpětná montáž zařizovacích předmětů, viz poznámka</t>
  </si>
  <si>
    <t>výměna toaletní skřínky</t>
  </si>
  <si>
    <t>výměna sušáku na prádlo</t>
  </si>
  <si>
    <t>Výměna kouřového hlásiče požáru</t>
  </si>
  <si>
    <t>výměna vstupních vchodových protipožárních dveří 80 cm, tř. EI 30, DP3, dekor dřevo včetně kukátka, zámku, bezp. kování, bezp. cylindrická zámková vložka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</si>
  <si>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</si>
  <si>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</si>
  <si>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</si>
  <si>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</si>
  <si>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</si>
  <si>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</si>
  <si>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</si>
  <si>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silikonování spár, viz poznámka</t>
  </si>
  <si>
    <t>položení keramické dlažby vnitřní</t>
  </si>
  <si>
    <t>úprava podkladu pod dlažbu, včetně hydroizolace</t>
  </si>
  <si>
    <t>nátěr radiátorů</t>
  </si>
  <si>
    <t>nátěr rozvodů ÚT</t>
  </si>
  <si>
    <t>nátěr zárubní – šířka 60 cm</t>
  </si>
  <si>
    <t>nátěr zárubní – šířka 80 cm</t>
  </si>
  <si>
    <t>výměna uzavíracích ventilů SV a TUV ( IŠ )</t>
  </si>
  <si>
    <t>vypouštění topného systému, viz poznámka</t>
  </si>
  <si>
    <t>napouštění topného systému, viz poznámka</t>
  </si>
  <si>
    <t>zhotovení samostatného přívodu SV s pračkovým ventilem pro AP pod omítkou včetně zednických prací, viz. poznámka</t>
  </si>
  <si>
    <t>opravy a seřízení plastových oken, viz poznámka</t>
  </si>
  <si>
    <t>výměna petlice sklepního boxu</t>
  </si>
  <si>
    <t>dodání dorazů dveří viz poznámka</t>
  </si>
  <si>
    <t>vyklizení bytu 0+1</t>
  </si>
  <si>
    <t>vyklizení sklepního boxu</t>
  </si>
  <si>
    <t>vyčištění kuchyňské linky 120 cm</t>
  </si>
  <si>
    <t>umytí oken plastových, včetně rámu a parapetu, viz poznámka</t>
  </si>
  <si>
    <t>celkový úklid po opravách</t>
  </si>
  <si>
    <t>ks</t>
  </si>
  <si>
    <t>soubor</t>
  </si>
  <si>
    <t>m2</t>
  </si>
  <si>
    <t>bm</t>
  </si>
  <si>
    <t>položku naceňte dle tabulky níže "poznámky"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</si>
  <si>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</si>
  <si>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včetně rámu, 7xpolic, žebříku, tloušťka lamina min. 18mm,/ dekor dtto KU-linka/ vrchní dvířka, spodní dvířka zavírače s měkkým dorazem, dekor odsouhlasí objednatel</t>
  </si>
  <si>
    <t>KOU+WC - HDF, vč. 3 ks dvoučepových závěsů - levé, povrchová úprava CPL laminát, /dle standardů VOP/</t>
  </si>
  <si>
    <t>OP - HDF, včetně 3 ks dvoučepových závěsů, povrchová úprava CPL laminát / dle standardů VOP/</t>
  </si>
  <si>
    <t>vstupní dveře do bytu práh - nalakovat</t>
  </si>
  <si>
    <t>PŘ do KOU- hliníkové barevně sladit s PVC</t>
  </si>
  <si>
    <t>OP do PŘ- hliníkové barevně sladit s PVC</t>
  </si>
  <si>
    <t>OP a KOU+WC kov - zámek dozický</t>
  </si>
  <si>
    <t>OP,KOU+WC DOZ zámek</t>
  </si>
  <si>
    <t>zasilikonování spodní části rámu vč. vyčištění</t>
  </si>
  <si>
    <t>tl.min. 28 mm, včetně hlinikové hrany u  sporáku</t>
  </si>
  <si>
    <t>KOU</t>
  </si>
  <si>
    <t>výměna dna u 4 ks šuplíků  40 cm x 60 cm, výměna dna spodního dílu 80 cm x 60 cm pod dřezem</t>
  </si>
  <si>
    <t>KL pro omítku a malbu bytu, zrcadla v KOU, umyv.. baterie, umyvadla a WC combi pro novou dlažbu - vše důkladně zabalit před poškozením</t>
  </si>
  <si>
    <t>KOU - nad umyvadlo</t>
  </si>
  <si>
    <t>nad sprch. vaničku stahovací</t>
  </si>
  <si>
    <t>levé</t>
  </si>
  <si>
    <t>OP,PŘ,KOU</t>
  </si>
  <si>
    <t>OP,PŘ</t>
  </si>
  <si>
    <t>OP,PŘ -vyšší zátěž, nášlapná vrstva min. 0,7 mm, dekor plovoucí podlaha</t>
  </si>
  <si>
    <t>OP, PŘ včetně úpravy podkladu, penetrace, perlinky, lepidla, rohovníků, srovnání špalet kolem konstrukčních otvorů a za ÚT, rohy s perlinkou okolo oken</t>
  </si>
  <si>
    <t>OP, PŘ škrábaní - před provedením štukových omítek</t>
  </si>
  <si>
    <t>OP a ve spížní skříni, KOU+WC, PŘ - otěruvzdorná, včetně výmalby okolo vstupních bytových zárubní ze strany SP (po výměně zárubní)</t>
  </si>
  <si>
    <t>zasilikonování okolo obkladu u sprch. vaničky</t>
  </si>
  <si>
    <t>KOU+WC, vč. dodání dlažby, dekor sladit s obkladem - odsouhlasí objednatel</t>
  </si>
  <si>
    <t>KOU+WC</t>
  </si>
  <si>
    <t>OP- litinové članky - bílý</t>
  </si>
  <si>
    <t>bílý</t>
  </si>
  <si>
    <t>KOU - bílý - syntetika</t>
  </si>
  <si>
    <t xml:space="preserve">OP - bílý- syntetika </t>
  </si>
  <si>
    <t>pro nátěr radiátoru a provedení štukových omítek</t>
  </si>
  <si>
    <t>u KL</t>
  </si>
  <si>
    <t>pouze dodat visací zámek vč. min. 2 klíčů</t>
  </si>
  <si>
    <t>OP,KOU, vstupní dveře</t>
  </si>
  <si>
    <t>postel, stůl, židle, skříň, malá skříňka, pračka, vyklizení šuplíku v KL</t>
  </si>
  <si>
    <t>OP</t>
  </si>
  <si>
    <t>provedení důkladného úklidu bytu po opravách bytu</t>
  </si>
  <si>
    <t>8.8.2025 05:21:46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</si>
</sst>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showGridLines="0" tabSelected="1" topLeftCell="A13" zoomScale="115" zoomScaleNormal="115" workbookViewId="0">
      <selection activeCell="K24" sqref="K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2263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200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53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93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 t="s">
        <v>35</v>
      </c>
      <c r="J24">
        <v>5</v>
      </c>
      <c r="K24"/>
    </row>
    <row r="25" spans="1:11" ht="60" customHeight="1" x14ac:dyDescent="0.25">
      <c r="A25" s="13">
        <v>2</v>
      </c>
      <c r="B25" s="14" t="s">
        <v>54</v>
      </c>
      <c r="C25" s="32" t="s">
        <v>106</v>
      </c>
      <c r="D25" s="15" t="s">
        <v>158</v>
      </c>
      <c r="E25" s="16">
        <v>1</v>
      </c>
      <c r="F25" s="40">
        <v>0</v>
      </c>
      <c r="G25" s="16">
        <f t="shared" si="0"/>
        <v>0</v>
      </c>
      <c r="H25" s="33" t="s">
        <v>35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107</v>
      </c>
      <c r="D26" s="15" t="s">
        <v>159</v>
      </c>
      <c r="E26" s="16">
        <v>1</v>
      </c>
      <c r="F26" s="40">
        <v>15000</v>
      </c>
      <c r="G26" s="16">
        <f t="shared" si="0"/>
        <v>15000</v>
      </c>
      <c r="H26" s="33" t="s">
        <v>162</v>
      </c>
      <c r="J26">
        <v>19</v>
      </c>
      <c r="K26"/>
    </row>
    <row r="27" spans="1:11" ht="30" customHeight="1" x14ac:dyDescent="0.25">
      <c r="A27" s="13">
        <v>4</v>
      </c>
      <c r="B27" s="14" t="s">
        <v>56</v>
      </c>
      <c r="C27" s="32" t="s">
        <v>108</v>
      </c>
      <c r="D27" s="15" t="s">
        <v>158</v>
      </c>
      <c r="E27" s="16">
        <v>1</v>
      </c>
      <c r="F27" s="40">
        <v>0</v>
      </c>
      <c r="G27" s="16">
        <f t="shared" si="0"/>
        <v>0</v>
      </c>
      <c r="H27" s="33"/>
      <c r="J27">
        <v>44</v>
      </c>
      <c r="K27"/>
    </row>
    <row r="28" spans="1:11" ht="30" customHeight="1" x14ac:dyDescent="0.25">
      <c r="A28" s="13">
        <v>5</v>
      </c>
      <c r="B28" s="14" t="s">
        <v>57</v>
      </c>
      <c r="C28" s="32" t="s">
        <v>109</v>
      </c>
      <c r="D28" s="15" t="s">
        <v>158</v>
      </c>
      <c r="E28" s="16">
        <v>1</v>
      </c>
      <c r="F28" s="40">
        <v>0</v>
      </c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58</v>
      </c>
      <c r="C29" s="32" t="s">
        <v>110</v>
      </c>
      <c r="D29" s="15" t="s">
        <v>158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59</v>
      </c>
      <c r="C30" s="32" t="s">
        <v>111</v>
      </c>
      <c r="D30" s="15" t="s">
        <v>158</v>
      </c>
      <c r="E30" s="16">
        <v>1</v>
      </c>
      <c r="F30" s="40">
        <v>0</v>
      </c>
      <c r="G30" s="16">
        <f t="shared" si="0"/>
        <v>0</v>
      </c>
      <c r="H30" s="33"/>
      <c r="J30">
        <v>63</v>
      </c>
      <c r="K30"/>
    </row>
    <row r="31" spans="1:11" ht="30" customHeight="1" x14ac:dyDescent="0.25">
      <c r="A31" s="13">
        <v>8</v>
      </c>
      <c r="B31" s="14" t="s">
        <v>60</v>
      </c>
      <c r="C31" s="32" t="s">
        <v>112</v>
      </c>
      <c r="D31" s="15" t="s">
        <v>158</v>
      </c>
      <c r="E31" s="16">
        <v>1</v>
      </c>
      <c r="F31" s="40">
        <v>0</v>
      </c>
      <c r="G31" s="16">
        <f t="shared" si="0"/>
        <v>0</v>
      </c>
      <c r="H31" s="33"/>
      <c r="J31">
        <v>74</v>
      </c>
      <c r="K31"/>
    </row>
    <row r="32" spans="1:11" ht="135" customHeight="1" x14ac:dyDescent="0.25">
      <c r="A32" s="13">
        <v>9</v>
      </c>
      <c r="B32" s="14" t="s">
        <v>61</v>
      </c>
      <c r="C32" s="32" t="s">
        <v>113</v>
      </c>
      <c r="D32" s="15" t="s">
        <v>158</v>
      </c>
      <c r="E32" s="16">
        <v>1</v>
      </c>
      <c r="F32" s="40">
        <v>0</v>
      </c>
      <c r="G32" s="16">
        <f t="shared" si="0"/>
        <v>0</v>
      </c>
      <c r="H32" s="33" t="s">
        <v>163</v>
      </c>
      <c r="J32">
        <v>88</v>
      </c>
      <c r="K32"/>
    </row>
    <row r="33" spans="1:11" ht="105" customHeight="1" x14ac:dyDescent="0.25">
      <c r="A33" s="13">
        <v>10</v>
      </c>
      <c r="B33" s="14" t="s">
        <v>62</v>
      </c>
      <c r="C33" s="32" t="s">
        <v>114</v>
      </c>
      <c r="D33" s="15" t="s">
        <v>158</v>
      </c>
      <c r="E33" s="16">
        <v>1</v>
      </c>
      <c r="F33" s="40">
        <v>0</v>
      </c>
      <c r="G33" s="16">
        <f t="shared" si="0"/>
        <v>0</v>
      </c>
      <c r="H33" s="33" t="s">
        <v>164</v>
      </c>
      <c r="J33">
        <v>89</v>
      </c>
      <c r="K33"/>
    </row>
    <row r="34" spans="1:11" ht="75" customHeight="1" x14ac:dyDescent="0.25">
      <c r="A34" s="13">
        <v>11</v>
      </c>
      <c r="B34" s="14" t="s">
        <v>63</v>
      </c>
      <c r="C34" s="32" t="s">
        <v>115</v>
      </c>
      <c r="D34" s="15" t="s">
        <v>158</v>
      </c>
      <c r="E34" s="16">
        <v>1</v>
      </c>
      <c r="F34" s="40">
        <v>0</v>
      </c>
      <c r="G34" s="16">
        <f t="shared" si="0"/>
        <v>0</v>
      </c>
      <c r="H34" s="33" t="s">
        <v>165</v>
      </c>
      <c r="J34">
        <v>95</v>
      </c>
      <c r="K34"/>
    </row>
    <row r="35" spans="1:11" ht="75" customHeight="1" x14ac:dyDescent="0.25">
      <c r="A35" s="13">
        <v>12</v>
      </c>
      <c r="B35" s="14" t="s">
        <v>64</v>
      </c>
      <c r="C35" s="32" t="s">
        <v>116</v>
      </c>
      <c r="D35" s="15" t="s">
        <v>158</v>
      </c>
      <c r="E35" s="16">
        <v>1</v>
      </c>
      <c r="F35" s="40">
        <v>0</v>
      </c>
      <c r="G35" s="16">
        <f t="shared" si="0"/>
        <v>0</v>
      </c>
      <c r="H35" s="33" t="s">
        <v>166</v>
      </c>
      <c r="J35">
        <v>101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117</v>
      </c>
      <c r="D36" s="15" t="s">
        <v>158</v>
      </c>
      <c r="E36" s="16">
        <v>1</v>
      </c>
      <c r="F36" s="40">
        <v>0</v>
      </c>
      <c r="G36" s="16">
        <f t="shared" si="0"/>
        <v>0</v>
      </c>
      <c r="H36" s="33" t="s">
        <v>167</v>
      </c>
      <c r="J36">
        <v>110</v>
      </c>
      <c r="K36"/>
    </row>
    <row r="37" spans="1:11" ht="45" customHeight="1" x14ac:dyDescent="0.25">
      <c r="A37" s="13">
        <v>14</v>
      </c>
      <c r="B37" s="14" t="s">
        <v>66</v>
      </c>
      <c r="C37" s="32" t="s">
        <v>118</v>
      </c>
      <c r="D37" s="15" t="s">
        <v>158</v>
      </c>
      <c r="E37" s="16">
        <v>1</v>
      </c>
      <c r="F37" s="40">
        <v>0</v>
      </c>
      <c r="G37" s="16">
        <f t="shared" si="0"/>
        <v>0</v>
      </c>
      <c r="H37" s="33" t="s">
        <v>168</v>
      </c>
      <c r="J37">
        <v>118</v>
      </c>
      <c r="K37"/>
    </row>
    <row r="38" spans="1:11" ht="45" customHeight="1" x14ac:dyDescent="0.25">
      <c r="A38" s="13">
        <v>15</v>
      </c>
      <c r="B38" s="14" t="s">
        <v>67</v>
      </c>
      <c r="C38" s="32" t="s">
        <v>119</v>
      </c>
      <c r="D38" s="15" t="s">
        <v>158</v>
      </c>
      <c r="E38" s="16">
        <v>1</v>
      </c>
      <c r="F38" s="40">
        <v>0</v>
      </c>
      <c r="G38" s="16">
        <f t="shared" si="0"/>
        <v>0</v>
      </c>
      <c r="H38" s="33" t="s">
        <v>169</v>
      </c>
      <c r="J38">
        <v>120</v>
      </c>
      <c r="K38"/>
    </row>
    <row r="39" spans="1:11" ht="45" customHeight="1" x14ac:dyDescent="0.25">
      <c r="A39" s="13">
        <v>16</v>
      </c>
      <c r="B39" s="14" t="s">
        <v>68</v>
      </c>
      <c r="C39" s="32" t="s">
        <v>120</v>
      </c>
      <c r="D39" s="15" t="s">
        <v>158</v>
      </c>
      <c r="E39" s="16">
        <v>2</v>
      </c>
      <c r="F39" s="40">
        <v>0</v>
      </c>
      <c r="G39" s="16">
        <f t="shared" si="0"/>
        <v>0</v>
      </c>
      <c r="H39" s="33" t="s">
        <v>170</v>
      </c>
      <c r="J39">
        <v>123</v>
      </c>
      <c r="K39"/>
    </row>
    <row r="40" spans="1:11" ht="30" customHeight="1" x14ac:dyDescent="0.25">
      <c r="A40" s="13">
        <v>17</v>
      </c>
      <c r="B40" s="14" t="s">
        <v>69</v>
      </c>
      <c r="C40" s="32" t="s">
        <v>121</v>
      </c>
      <c r="D40" s="15" t="s">
        <v>158</v>
      </c>
      <c r="E40" s="16">
        <v>2</v>
      </c>
      <c r="F40" s="40">
        <v>0</v>
      </c>
      <c r="G40" s="16">
        <f t="shared" si="0"/>
        <v>0</v>
      </c>
      <c r="H40" s="33" t="s">
        <v>171</v>
      </c>
      <c r="J40">
        <v>124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122</v>
      </c>
      <c r="D41" s="15" t="s">
        <v>158</v>
      </c>
      <c r="E41" s="16">
        <v>1</v>
      </c>
      <c r="F41" s="40">
        <v>0</v>
      </c>
      <c r="G41" s="16">
        <f t="shared" si="0"/>
        <v>0</v>
      </c>
      <c r="H41" s="33" t="s">
        <v>172</v>
      </c>
      <c r="J41">
        <v>137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123</v>
      </c>
      <c r="D42" s="15" t="s">
        <v>158</v>
      </c>
      <c r="E42" s="16">
        <v>1</v>
      </c>
      <c r="F42" s="40">
        <v>0</v>
      </c>
      <c r="G42" s="16">
        <f t="shared" si="0"/>
        <v>0</v>
      </c>
      <c r="H42" s="33"/>
      <c r="J42">
        <v>295</v>
      </c>
      <c r="K42"/>
    </row>
    <row r="43" spans="1:11" ht="45" customHeight="1" x14ac:dyDescent="0.25">
      <c r="A43" s="13">
        <v>20</v>
      </c>
      <c r="B43" s="14" t="s">
        <v>72</v>
      </c>
      <c r="C43" s="32" t="s">
        <v>124</v>
      </c>
      <c r="D43" s="15" t="s">
        <v>158</v>
      </c>
      <c r="E43" s="16">
        <v>1</v>
      </c>
      <c r="F43" s="40">
        <v>0</v>
      </c>
      <c r="G43" s="16">
        <f t="shared" si="0"/>
        <v>0</v>
      </c>
      <c r="H43" s="33" t="s">
        <v>173</v>
      </c>
      <c r="J43">
        <v>299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125</v>
      </c>
      <c r="D44" s="15" t="s">
        <v>158</v>
      </c>
      <c r="E44" s="16">
        <v>1</v>
      </c>
      <c r="F44" s="40">
        <v>0</v>
      </c>
      <c r="G44" s="16">
        <f t="shared" si="0"/>
        <v>0</v>
      </c>
      <c r="H44" s="33" t="s">
        <v>174</v>
      </c>
      <c r="J44">
        <v>305</v>
      </c>
      <c r="K44"/>
    </row>
    <row r="45" spans="1:11" ht="75" customHeight="1" x14ac:dyDescent="0.25">
      <c r="A45" s="13">
        <v>22</v>
      </c>
      <c r="B45" s="14" t="s">
        <v>74</v>
      </c>
      <c r="C45" s="32" t="s">
        <v>126</v>
      </c>
      <c r="D45" s="15" t="s">
        <v>159</v>
      </c>
      <c r="E45" s="16">
        <v>1</v>
      </c>
      <c r="F45" s="40">
        <v>0</v>
      </c>
      <c r="G45" s="16">
        <f t="shared" si="0"/>
        <v>0</v>
      </c>
      <c r="H45" s="33" t="s">
        <v>175</v>
      </c>
      <c r="J45">
        <v>312</v>
      </c>
      <c r="K45"/>
    </row>
    <row r="46" spans="1:11" ht="90" customHeight="1" x14ac:dyDescent="0.25">
      <c r="A46" s="13">
        <v>23</v>
      </c>
      <c r="B46" s="14" t="s">
        <v>75</v>
      </c>
      <c r="C46" s="32" t="s">
        <v>127</v>
      </c>
      <c r="D46" s="15" t="s">
        <v>159</v>
      </c>
      <c r="E46" s="16">
        <v>1</v>
      </c>
      <c r="F46" s="40">
        <v>0</v>
      </c>
      <c r="G46" s="16">
        <f t="shared" si="0"/>
        <v>0</v>
      </c>
      <c r="H46" s="33" t="s">
        <v>176</v>
      </c>
      <c r="J46">
        <v>315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128</v>
      </c>
      <c r="D47" s="15" t="s">
        <v>158</v>
      </c>
      <c r="E47" s="16">
        <v>1</v>
      </c>
      <c r="F47" s="40">
        <v>0</v>
      </c>
      <c r="G47" s="16">
        <f t="shared" si="0"/>
        <v>0</v>
      </c>
      <c r="H47" s="33" t="s">
        <v>177</v>
      </c>
      <c r="J47">
        <v>357</v>
      </c>
      <c r="K47"/>
    </row>
    <row r="48" spans="1:11" ht="30" customHeight="1" x14ac:dyDescent="0.25">
      <c r="A48" s="13">
        <v>25</v>
      </c>
      <c r="B48" s="14" t="s">
        <v>77</v>
      </c>
      <c r="C48" s="32" t="s">
        <v>129</v>
      </c>
      <c r="D48" s="15" t="s">
        <v>158</v>
      </c>
      <c r="E48" s="16">
        <v>1</v>
      </c>
      <c r="F48" s="40">
        <v>0</v>
      </c>
      <c r="G48" s="16">
        <f t="shared" si="0"/>
        <v>0</v>
      </c>
      <c r="H48" s="33" t="s">
        <v>178</v>
      </c>
      <c r="J48">
        <v>358</v>
      </c>
      <c r="K48"/>
    </row>
    <row r="49" spans="1:11" ht="30" customHeight="1" x14ac:dyDescent="0.25">
      <c r="A49" s="13">
        <v>26</v>
      </c>
      <c r="B49" s="14" t="s">
        <v>78</v>
      </c>
      <c r="C49" s="32" t="s">
        <v>130</v>
      </c>
      <c r="D49" s="15" t="s">
        <v>158</v>
      </c>
      <c r="E49" s="16">
        <v>1</v>
      </c>
      <c r="F49" s="40">
        <v>0</v>
      </c>
      <c r="G49" s="16">
        <f t="shared" si="0"/>
        <v>0</v>
      </c>
      <c r="H49" s="33"/>
      <c r="J49">
        <v>524</v>
      </c>
      <c r="K49"/>
    </row>
    <row r="50" spans="1:11" ht="90" customHeight="1" x14ac:dyDescent="0.25">
      <c r="A50" s="13">
        <v>27</v>
      </c>
      <c r="B50" s="14" t="s">
        <v>79</v>
      </c>
      <c r="C50" s="32" t="s">
        <v>131</v>
      </c>
      <c r="D50" s="15" t="s">
        <v>159</v>
      </c>
      <c r="E50" s="16">
        <v>1</v>
      </c>
      <c r="F50" s="40">
        <v>0</v>
      </c>
      <c r="G50" s="16">
        <f t="shared" si="0"/>
        <v>0</v>
      </c>
      <c r="H50" s="33" t="s">
        <v>179</v>
      </c>
      <c r="J50">
        <v>537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132</v>
      </c>
      <c r="D51" s="15" t="s">
        <v>160</v>
      </c>
      <c r="E51" s="16">
        <v>28</v>
      </c>
      <c r="F51" s="40">
        <v>0</v>
      </c>
      <c r="G51" s="16">
        <f t="shared" si="0"/>
        <v>0</v>
      </c>
      <c r="H51" s="33" t="s">
        <v>180</v>
      </c>
      <c r="J51">
        <v>148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133</v>
      </c>
      <c r="D52" s="15" t="s">
        <v>160</v>
      </c>
      <c r="E52" s="16">
        <v>24.5</v>
      </c>
      <c r="F52" s="40">
        <v>0</v>
      </c>
      <c r="G52" s="16">
        <f t="shared" si="0"/>
        <v>0</v>
      </c>
      <c r="H52" s="33" t="s">
        <v>181</v>
      </c>
      <c r="J52">
        <v>149</v>
      </c>
      <c r="K52"/>
    </row>
    <row r="53" spans="1:11" ht="60" customHeight="1" x14ac:dyDescent="0.25">
      <c r="A53" s="13">
        <v>30</v>
      </c>
      <c r="B53" s="14" t="s">
        <v>82</v>
      </c>
      <c r="C53" s="32" t="s">
        <v>134</v>
      </c>
      <c r="D53" s="15" t="s">
        <v>160</v>
      </c>
      <c r="E53" s="16">
        <v>24.5</v>
      </c>
      <c r="F53" s="40">
        <v>0</v>
      </c>
      <c r="G53" s="16">
        <f t="shared" si="0"/>
        <v>0</v>
      </c>
      <c r="H53" s="33" t="s">
        <v>182</v>
      </c>
      <c r="J53">
        <v>151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135</v>
      </c>
      <c r="D54" s="15" t="s">
        <v>161</v>
      </c>
      <c r="E54" s="16">
        <v>28</v>
      </c>
      <c r="F54" s="40">
        <v>0</v>
      </c>
      <c r="G54" s="16">
        <f t="shared" si="0"/>
        <v>0</v>
      </c>
      <c r="H54" s="33"/>
      <c r="J54">
        <v>152</v>
      </c>
      <c r="K54"/>
    </row>
    <row r="55" spans="1:11" ht="105" customHeight="1" x14ac:dyDescent="0.25">
      <c r="A55" s="13">
        <v>32</v>
      </c>
      <c r="B55" s="14" t="s">
        <v>84</v>
      </c>
      <c r="C55" s="32" t="s">
        <v>136</v>
      </c>
      <c r="D55" s="15" t="s">
        <v>160</v>
      </c>
      <c r="E55" s="16">
        <v>74</v>
      </c>
      <c r="F55" s="40">
        <v>0</v>
      </c>
      <c r="G55" s="16">
        <f t="shared" si="0"/>
        <v>0</v>
      </c>
      <c r="H55" s="33" t="s">
        <v>183</v>
      </c>
      <c r="J55">
        <v>162</v>
      </c>
      <c r="K55"/>
    </row>
    <row r="56" spans="1:11" ht="45" customHeight="1" x14ac:dyDescent="0.25">
      <c r="A56" s="13">
        <v>33</v>
      </c>
      <c r="B56" s="14" t="s">
        <v>85</v>
      </c>
      <c r="C56" s="32" t="s">
        <v>137</v>
      </c>
      <c r="D56" s="15" t="s">
        <v>160</v>
      </c>
      <c r="E56" s="16">
        <v>74</v>
      </c>
      <c r="F56" s="40">
        <v>0</v>
      </c>
      <c r="G56" s="16">
        <f t="shared" ref="G56:G76" si="1">ROUND(E56*F56, 2)</f>
        <v>0</v>
      </c>
      <c r="H56" s="33" t="s">
        <v>184</v>
      </c>
      <c r="J56">
        <v>165</v>
      </c>
      <c r="K56"/>
    </row>
    <row r="57" spans="1:11" ht="90" customHeight="1" x14ac:dyDescent="0.25">
      <c r="A57" s="13">
        <v>34</v>
      </c>
      <c r="B57" s="14" t="s">
        <v>86</v>
      </c>
      <c r="C57" s="32" t="s">
        <v>138</v>
      </c>
      <c r="D57" s="15" t="s">
        <v>160</v>
      </c>
      <c r="E57" s="16">
        <v>96</v>
      </c>
      <c r="F57" s="40">
        <v>0</v>
      </c>
      <c r="G57" s="16">
        <f t="shared" si="1"/>
        <v>0</v>
      </c>
      <c r="H57" s="33" t="s">
        <v>185</v>
      </c>
      <c r="J57">
        <v>167</v>
      </c>
      <c r="K57"/>
    </row>
    <row r="58" spans="1:11" ht="45" customHeight="1" x14ac:dyDescent="0.25">
      <c r="A58" s="13">
        <v>35</v>
      </c>
      <c r="B58" s="14" t="s">
        <v>87</v>
      </c>
      <c r="C58" s="32" t="s">
        <v>139</v>
      </c>
      <c r="D58" s="15" t="s">
        <v>161</v>
      </c>
      <c r="E58" s="16">
        <v>3</v>
      </c>
      <c r="F58" s="40">
        <v>0</v>
      </c>
      <c r="G58" s="16">
        <f t="shared" si="1"/>
        <v>0</v>
      </c>
      <c r="H58" s="33" t="s">
        <v>186</v>
      </c>
      <c r="J58">
        <v>416</v>
      </c>
      <c r="K58"/>
    </row>
    <row r="59" spans="1:11" ht="60" customHeight="1" x14ac:dyDescent="0.25">
      <c r="A59" s="13">
        <v>36</v>
      </c>
      <c r="B59" s="14" t="s">
        <v>88</v>
      </c>
      <c r="C59" s="32" t="s">
        <v>140</v>
      </c>
      <c r="D59" s="15" t="s">
        <v>160</v>
      </c>
      <c r="E59" s="16">
        <v>2.5</v>
      </c>
      <c r="F59" s="40">
        <v>0</v>
      </c>
      <c r="G59" s="16">
        <f t="shared" si="1"/>
        <v>0</v>
      </c>
      <c r="H59" s="33" t="s">
        <v>187</v>
      </c>
      <c r="J59">
        <v>179</v>
      </c>
      <c r="K59"/>
    </row>
    <row r="60" spans="1:11" ht="45" customHeight="1" x14ac:dyDescent="0.25">
      <c r="A60" s="13">
        <v>37</v>
      </c>
      <c r="B60" s="14" t="s">
        <v>89</v>
      </c>
      <c r="C60" s="32" t="s">
        <v>141</v>
      </c>
      <c r="D60" s="15" t="s">
        <v>160</v>
      </c>
      <c r="E60" s="16">
        <v>2.5</v>
      </c>
      <c r="F60" s="40">
        <v>0</v>
      </c>
      <c r="G60" s="16">
        <f t="shared" si="1"/>
        <v>0</v>
      </c>
      <c r="H60" s="33" t="s">
        <v>188</v>
      </c>
      <c r="J60">
        <v>186</v>
      </c>
      <c r="K60"/>
    </row>
    <row r="61" spans="1:11" ht="30" customHeight="1" x14ac:dyDescent="0.25">
      <c r="A61" s="13">
        <v>38</v>
      </c>
      <c r="B61" s="14" t="s">
        <v>90</v>
      </c>
      <c r="C61" s="32" t="s">
        <v>142</v>
      </c>
      <c r="D61" s="15" t="s">
        <v>158</v>
      </c>
      <c r="E61" s="16">
        <v>1</v>
      </c>
      <c r="F61" s="40">
        <v>0</v>
      </c>
      <c r="G61" s="16">
        <f t="shared" si="1"/>
        <v>0</v>
      </c>
      <c r="H61" s="33" t="s">
        <v>189</v>
      </c>
      <c r="J61">
        <v>204</v>
      </c>
      <c r="K61"/>
    </row>
    <row r="62" spans="1:11" ht="30" customHeight="1" x14ac:dyDescent="0.25">
      <c r="A62" s="13">
        <v>39</v>
      </c>
      <c r="B62" s="14" t="s">
        <v>91</v>
      </c>
      <c r="C62" s="32" t="s">
        <v>143</v>
      </c>
      <c r="D62" s="15" t="s">
        <v>159</v>
      </c>
      <c r="E62" s="16">
        <v>1</v>
      </c>
      <c r="F62" s="40">
        <v>0</v>
      </c>
      <c r="G62" s="16">
        <f t="shared" si="1"/>
        <v>0</v>
      </c>
      <c r="H62" s="33" t="s">
        <v>190</v>
      </c>
      <c r="J62">
        <v>205</v>
      </c>
      <c r="K62"/>
    </row>
    <row r="63" spans="1:11" ht="30" customHeight="1" x14ac:dyDescent="0.25">
      <c r="A63" s="13">
        <v>40</v>
      </c>
      <c r="B63" s="14" t="s">
        <v>92</v>
      </c>
      <c r="C63" s="32" t="s">
        <v>144</v>
      </c>
      <c r="D63" s="15" t="s">
        <v>158</v>
      </c>
      <c r="E63" s="16">
        <v>1</v>
      </c>
      <c r="F63" s="40">
        <v>0</v>
      </c>
      <c r="G63" s="16">
        <f t="shared" si="1"/>
        <v>0</v>
      </c>
      <c r="H63" s="33" t="s">
        <v>191</v>
      </c>
      <c r="J63">
        <v>207</v>
      </c>
      <c r="K63"/>
    </row>
    <row r="64" spans="1:11" ht="30" customHeight="1" x14ac:dyDescent="0.25">
      <c r="A64" s="13">
        <v>41</v>
      </c>
      <c r="B64" s="14" t="s">
        <v>93</v>
      </c>
      <c r="C64" s="32" t="s">
        <v>145</v>
      </c>
      <c r="D64" s="15" t="s">
        <v>158</v>
      </c>
      <c r="E64" s="16">
        <v>1</v>
      </c>
      <c r="F64" s="40">
        <v>0</v>
      </c>
      <c r="G64" s="16">
        <f t="shared" si="1"/>
        <v>0</v>
      </c>
      <c r="H64" s="33" t="s">
        <v>192</v>
      </c>
      <c r="J64">
        <v>209</v>
      </c>
      <c r="K64"/>
    </row>
    <row r="65" spans="1:11" ht="45" customHeight="1" x14ac:dyDescent="0.25">
      <c r="A65" s="13">
        <v>42</v>
      </c>
      <c r="B65" s="14" t="s">
        <v>94</v>
      </c>
      <c r="C65" s="32" t="s">
        <v>146</v>
      </c>
      <c r="D65" s="15" t="s">
        <v>158</v>
      </c>
      <c r="E65" s="16">
        <v>2</v>
      </c>
      <c r="F65" s="40">
        <v>0</v>
      </c>
      <c r="G65" s="16">
        <f t="shared" si="1"/>
        <v>0</v>
      </c>
      <c r="H65" s="33"/>
      <c r="J65">
        <v>217</v>
      </c>
      <c r="K65"/>
    </row>
    <row r="66" spans="1:11" ht="45" customHeight="1" x14ac:dyDescent="0.25">
      <c r="A66" s="13">
        <v>43</v>
      </c>
      <c r="B66" s="14" t="s">
        <v>95</v>
      </c>
      <c r="C66" s="32" t="s">
        <v>147</v>
      </c>
      <c r="D66" s="15" t="s">
        <v>159</v>
      </c>
      <c r="E66" s="16">
        <v>1</v>
      </c>
      <c r="F66" s="40">
        <v>0</v>
      </c>
      <c r="G66" s="16">
        <f t="shared" si="1"/>
        <v>0</v>
      </c>
      <c r="H66" s="33" t="s">
        <v>193</v>
      </c>
      <c r="J66">
        <v>224</v>
      </c>
      <c r="K66"/>
    </row>
    <row r="67" spans="1:11" ht="30" customHeight="1" x14ac:dyDescent="0.25">
      <c r="A67" s="13">
        <v>44</v>
      </c>
      <c r="B67" s="14" t="s">
        <v>96</v>
      </c>
      <c r="C67" s="32" t="s">
        <v>148</v>
      </c>
      <c r="D67" s="15" t="s">
        <v>159</v>
      </c>
      <c r="E67" s="16">
        <v>1</v>
      </c>
      <c r="F67" s="40">
        <v>0</v>
      </c>
      <c r="G67" s="16">
        <f t="shared" si="1"/>
        <v>0</v>
      </c>
      <c r="H67" s="33"/>
      <c r="J67">
        <v>225</v>
      </c>
      <c r="K67"/>
    </row>
    <row r="68" spans="1:11" ht="60" customHeight="1" x14ac:dyDescent="0.25">
      <c r="A68" s="34">
        <v>45</v>
      </c>
      <c r="B68" s="35" t="s">
        <v>97</v>
      </c>
      <c r="C68" s="36" t="s">
        <v>149</v>
      </c>
      <c r="D68" s="37" t="s">
        <v>159</v>
      </c>
      <c r="E68" s="38">
        <v>1</v>
      </c>
      <c r="F68" s="40">
        <v>0</v>
      </c>
      <c r="G68" s="38">
        <f t="shared" si="1"/>
        <v>0</v>
      </c>
      <c r="H68" s="39" t="s">
        <v>194</v>
      </c>
      <c r="J68">
        <v>399</v>
      </c>
      <c r="K68"/>
    </row>
    <row r="69" spans="1:11" ht="45" customHeight="1" x14ac:dyDescent="0.25">
      <c r="A69" s="13">
        <v>46</v>
      </c>
      <c r="B69" s="14" t="s">
        <v>98</v>
      </c>
      <c r="C69" s="32" t="s">
        <v>150</v>
      </c>
      <c r="D69" s="15" t="s">
        <v>158</v>
      </c>
      <c r="E69" s="16">
        <v>1</v>
      </c>
      <c r="F69" s="40">
        <v>0</v>
      </c>
      <c r="G69" s="16">
        <f t="shared" si="1"/>
        <v>0</v>
      </c>
      <c r="H69" s="33"/>
      <c r="J69">
        <v>237</v>
      </c>
      <c r="K69"/>
    </row>
    <row r="70" spans="1:11" ht="45" customHeight="1" x14ac:dyDescent="0.25">
      <c r="A70" s="13">
        <v>47</v>
      </c>
      <c r="B70" s="14" t="s">
        <v>99</v>
      </c>
      <c r="C70" s="32" t="s">
        <v>151</v>
      </c>
      <c r="D70" s="15" t="s">
        <v>158</v>
      </c>
      <c r="E70" s="16">
        <v>1</v>
      </c>
      <c r="F70" s="40">
        <v>0</v>
      </c>
      <c r="G70" s="16">
        <f t="shared" si="1"/>
        <v>0</v>
      </c>
      <c r="H70" s="33" t="s">
        <v>195</v>
      </c>
      <c r="J70">
        <v>243</v>
      </c>
      <c r="K70"/>
    </row>
    <row r="71" spans="1:11" ht="30" customHeight="1" x14ac:dyDescent="0.25">
      <c r="A71" s="13">
        <v>48</v>
      </c>
      <c r="B71" s="14" t="s">
        <v>100</v>
      </c>
      <c r="C71" s="32" t="s">
        <v>152</v>
      </c>
      <c r="D71" s="15" t="s">
        <v>159</v>
      </c>
      <c r="E71" s="16">
        <v>1</v>
      </c>
      <c r="F71" s="40">
        <v>0</v>
      </c>
      <c r="G71" s="16">
        <f t="shared" si="1"/>
        <v>0</v>
      </c>
      <c r="H71" s="33" t="s">
        <v>196</v>
      </c>
      <c r="J71">
        <v>517</v>
      </c>
      <c r="K71"/>
    </row>
    <row r="72" spans="1:11" ht="60" customHeight="1" x14ac:dyDescent="0.25">
      <c r="A72" s="13">
        <v>49</v>
      </c>
      <c r="B72" s="14" t="s">
        <v>101</v>
      </c>
      <c r="C72" s="32" t="s">
        <v>153</v>
      </c>
      <c r="D72" s="15" t="s">
        <v>159</v>
      </c>
      <c r="E72" s="16">
        <v>1</v>
      </c>
      <c r="F72" s="40">
        <v>0</v>
      </c>
      <c r="G72" s="16">
        <f t="shared" si="1"/>
        <v>0</v>
      </c>
      <c r="H72" s="33" t="s">
        <v>197</v>
      </c>
      <c r="J72">
        <v>263</v>
      </c>
      <c r="K72"/>
    </row>
    <row r="73" spans="1:11" ht="30" customHeight="1" x14ac:dyDescent="0.25">
      <c r="A73" s="13">
        <v>50</v>
      </c>
      <c r="B73" s="14" t="s">
        <v>102</v>
      </c>
      <c r="C73" s="32" t="s">
        <v>154</v>
      </c>
      <c r="D73" s="15" t="s">
        <v>159</v>
      </c>
      <c r="E73" s="16">
        <v>1</v>
      </c>
      <c r="F73" s="40">
        <v>0</v>
      </c>
      <c r="G73" s="16">
        <f t="shared" si="1"/>
        <v>0</v>
      </c>
      <c r="H73" s="33"/>
      <c r="J73">
        <v>269</v>
      </c>
      <c r="K73"/>
    </row>
    <row r="74" spans="1:11" ht="30" customHeight="1" x14ac:dyDescent="0.25">
      <c r="A74" s="13">
        <v>51</v>
      </c>
      <c r="B74" s="14" t="s">
        <v>103</v>
      </c>
      <c r="C74" s="32" t="s">
        <v>155</v>
      </c>
      <c r="D74" s="15" t="s">
        <v>158</v>
      </c>
      <c r="E74" s="16">
        <v>1</v>
      </c>
      <c r="F74" s="40">
        <v>0</v>
      </c>
      <c r="G74" s="16">
        <f t="shared" si="1"/>
        <v>0</v>
      </c>
      <c r="H74" s="33"/>
      <c r="J74">
        <v>281</v>
      </c>
      <c r="K74"/>
    </row>
    <row r="75" spans="1:11" ht="45" customHeight="1" x14ac:dyDescent="0.25">
      <c r="A75" s="13">
        <v>52</v>
      </c>
      <c r="B75" s="14" t="s">
        <v>104</v>
      </c>
      <c r="C75" s="32" t="s">
        <v>156</v>
      </c>
      <c r="D75" s="15" t="s">
        <v>160</v>
      </c>
      <c r="E75" s="16">
        <v>5</v>
      </c>
      <c r="F75" s="40">
        <v>0</v>
      </c>
      <c r="G75" s="16">
        <f t="shared" si="1"/>
        <v>0</v>
      </c>
      <c r="H75" s="33" t="s">
        <v>198</v>
      </c>
      <c r="J75">
        <v>290</v>
      </c>
      <c r="K75"/>
    </row>
    <row r="76" spans="1:11" ht="45" customHeight="1" x14ac:dyDescent="0.25">
      <c r="A76" s="13">
        <v>53</v>
      </c>
      <c r="B76" s="14" t="s">
        <v>105</v>
      </c>
      <c r="C76" s="32" t="s">
        <v>157</v>
      </c>
      <c r="D76" s="15" t="s">
        <v>20</v>
      </c>
      <c r="E76" s="16">
        <v>1</v>
      </c>
      <c r="F76" s="40">
        <v>0</v>
      </c>
      <c r="G76" s="16">
        <f t="shared" si="1"/>
        <v>0</v>
      </c>
      <c r="H76" s="33" t="s">
        <v>199</v>
      </c>
      <c r="J76">
        <v>306</v>
      </c>
      <c r="K76"/>
    </row>
    <row r="77" spans="1:11" ht="27" customHeight="1" x14ac:dyDescent="0.25">
      <c r="A77" s="44" t="s">
        <v>53</v>
      </c>
      <c r="B77" s="45"/>
      <c r="C77" s="45"/>
      <c r="D77" s="45"/>
      <c r="E77" s="45"/>
      <c r="F77" s="45"/>
      <c r="G77" s="31">
        <f>ROUND(0+G68, 2)</f>
        <v>0</v>
      </c>
      <c r="H77" s="23"/>
      <c r="K77"/>
    </row>
    <row r="78" spans="1:11" ht="27" customHeight="1" x14ac:dyDescent="0.25">
      <c r="A78" s="69" t="s">
        <v>52</v>
      </c>
      <c r="B78" s="70"/>
      <c r="C78" s="70"/>
      <c r="D78" s="70"/>
      <c r="E78" s="70"/>
      <c r="F78" s="70"/>
      <c r="G78" s="12">
        <f>ROUND(0+G24+G25+G26+G27+G28+G29+G30+G31+G32+G33+G34+G35+G36+G37+G38+G39+G40+G41+G42+G43+G44+G45+G46+G47+G48+G49+G50+G51+G52+G53+G54+G55+G56+G57+G58+G59+G60+G61+G62+G63+G64+G65+G66+G67+G69+G70+G71+G72+G73+G74+G75+G76, 2)</f>
        <v>15000</v>
      </c>
      <c r="K78"/>
    </row>
    <row r="79" spans="1:11" ht="27" customHeight="1" x14ac:dyDescent="0.25">
      <c r="A79" s="69" t="s">
        <v>51</v>
      </c>
      <c r="B79" s="70"/>
      <c r="C79" s="70"/>
      <c r="D79" s="70"/>
      <c r="E79" s="70"/>
      <c r="F79" s="70"/>
      <c r="G79" s="12">
        <f>G77+G78</f>
        <v>15000</v>
      </c>
      <c r="K79"/>
    </row>
    <row r="80" spans="1:11" ht="27" customHeight="1" x14ac:dyDescent="0.25">
      <c r="A80" s="68" t="s">
        <v>50</v>
      </c>
      <c r="B80" s="68"/>
      <c r="C80" s="68"/>
      <c r="D80" s="68"/>
      <c r="E80" s="68"/>
      <c r="F80" s="68"/>
      <c r="G80" s="68"/>
      <c r="H80" s="68"/>
      <c r="K80"/>
    </row>
    <row r="81" spans="1:11" ht="27" customHeight="1" x14ac:dyDescent="0.25">
      <c r="A81" s="67" t="s">
        <v>49</v>
      </c>
      <c r="B81" s="67"/>
      <c r="C81" s="67"/>
      <c r="D81" s="67"/>
      <c r="E81" s="67"/>
      <c r="F81" s="67"/>
      <c r="G81" s="67"/>
      <c r="H81" s="67"/>
      <c r="K81"/>
    </row>
    <row r="82" spans="1:11" ht="35.1" customHeight="1" x14ac:dyDescent="0.25">
      <c r="A82" s="27" t="s">
        <v>48</v>
      </c>
      <c r="B82" s="28"/>
      <c r="C82" s="28"/>
      <c r="D82" s="28"/>
      <c r="E82" s="29"/>
      <c r="F82" s="41"/>
      <c r="G82" s="26" t="s">
        <v>47</v>
      </c>
      <c r="H82" s="1"/>
      <c r="K82"/>
    </row>
    <row r="83" spans="1:11" ht="15.75" customHeight="1" x14ac:dyDescent="0.25">
      <c r="A83" s="24"/>
      <c r="B83" s="42" t="s">
        <v>46</v>
      </c>
      <c r="C83" s="42"/>
      <c r="D83" s="42"/>
      <c r="E83" s="42"/>
      <c r="F83" s="43"/>
      <c r="K83"/>
    </row>
    <row r="84" spans="1:11" ht="45" customHeight="1" x14ac:dyDescent="0.25">
      <c r="A84" s="25" t="s">
        <v>45</v>
      </c>
      <c r="B84" s="109" t="s">
        <v>44</v>
      </c>
      <c r="C84" s="109"/>
      <c r="D84" s="109"/>
      <c r="E84" s="109"/>
      <c r="F84" s="110"/>
      <c r="K84"/>
    </row>
    <row r="85" spans="1:11" ht="60" customHeight="1" x14ac:dyDescent="0.25">
      <c r="A85" s="25" t="s">
        <v>43</v>
      </c>
      <c r="B85" s="109" t="s">
        <v>42</v>
      </c>
      <c r="C85" s="109"/>
      <c r="D85" s="109"/>
      <c r="E85" s="109"/>
      <c r="F85" s="110"/>
      <c r="K85"/>
    </row>
    <row r="86" spans="1:11" ht="45" customHeight="1" x14ac:dyDescent="0.25">
      <c r="A86" s="25" t="s">
        <v>41</v>
      </c>
      <c r="B86" s="109" t="s">
        <v>40</v>
      </c>
      <c r="C86" s="109"/>
      <c r="D86" s="109"/>
      <c r="E86" s="109"/>
      <c r="F86" s="110"/>
      <c r="K86"/>
    </row>
    <row r="87" spans="1:11" ht="75" customHeight="1" x14ac:dyDescent="0.25">
      <c r="A87" s="25" t="s">
        <v>39</v>
      </c>
      <c r="B87" s="109" t="s">
        <v>38</v>
      </c>
      <c r="C87" s="109"/>
      <c r="D87" s="109"/>
      <c r="E87" s="109"/>
      <c r="F87" s="110"/>
      <c r="K87"/>
    </row>
    <row r="88" spans="1:11" ht="120" customHeight="1" x14ac:dyDescent="0.25">
      <c r="A88" s="25" t="s">
        <v>37</v>
      </c>
      <c r="B88" s="109" t="s">
        <v>36</v>
      </c>
      <c r="C88" s="109"/>
      <c r="D88" s="109"/>
      <c r="E88" s="109"/>
      <c r="F88" s="110"/>
      <c r="K88"/>
    </row>
    <row r="89" spans="1:11" x14ac:dyDescent="0.25">
      <c r="A89" s="3"/>
      <c r="B89" s="30"/>
      <c r="C89" s="30"/>
      <c r="D89" s="30"/>
      <c r="E89" s="30"/>
      <c r="F89" s="30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heetProtection password="EB95" sheet="1"/>
  <mergeCells count="42">
    <mergeCell ref="B84:F84"/>
    <mergeCell ref="B85:F85"/>
    <mergeCell ref="B86:F86"/>
    <mergeCell ref="B87:F87"/>
    <mergeCell ref="B88:F8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78:F78"/>
    <mergeCell ref="A79:F7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dcterms:created xsi:type="dcterms:W3CDTF">2016-02-28T17:51:02Z</dcterms:created>
  <dcterms:modified xsi:type="dcterms:W3CDTF">2025-08-12T10:28:13Z</dcterms:modified>
  <cp:category/>
</cp:coreProperties>
</file>