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Byty DNS 2017, 2018, 2019, 2020,2021,2022,2023\DNS 2025\Jubilejní 60 byt 6 po Gredner\3 VŘ\"/>
    </mc:Choice>
  </mc:AlternateContent>
  <xr:revisionPtr revIDLastSave="0" documentId="13_ncr:1_{6FDCAFF1-756C-4468-9FC2-770B0032D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3" i="1" l="1"/>
  <c r="G64" i="1"/>
</calcChain>
</file>

<file path=xl/sharedStrings.xml><?xml version="1.0" encoding="utf-8"?>
<sst xmlns="http://schemas.openxmlformats.org/spreadsheetml/2006/main" count="204" uniqueCount="170">
  <si>
    <t>Oprava volného bytu č. 6, Jubilejní 60</t>
  </si>
  <si>
    <t>VZ č. 167/2025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</si>
  <si>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</si>
  <si>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</si>
  <si>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</si>
  <si>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</si>
  <si>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</si>
  <si>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</si>
  <si>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</si>
  <si>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</si>
  <si>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</si>
  <si>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</si>
  <si>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</si>
  <si>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</si>
  <si>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</si>
  <si>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</si>
  <si>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</si>
  <si>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345/60</t>
  </si>
  <si>
    <t>Číslo bytu</t>
  </si>
  <si>
    <t>Velikost bytu</t>
  </si>
  <si>
    <t>0+1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</si>
  <si>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</si>
  <si>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</si>
  <si>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</si>
  <si>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</si>
  <si>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</si>
  <si>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</si>
  <si>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</si>
  <si>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</si>
  <si>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</si>
  <si>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</si>
  <si>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</si>
  <si>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</si>
  <si>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</si>
  <si>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</si>
  <si>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</si>
  <si>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</si>
  <si>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</si>
  <si>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</si>
  <si>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</si>
  <si>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</si>
  <si>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</si>
  <si>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</si>
  <si>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</si>
  <si>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</si>
  <si>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</si>
  <si>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</si>
  <si>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</si>
  <si>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</si>
  <si>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</si>
  <si>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</si>
  <si>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</si>
  <si>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</si>
  <si>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</si>
  <si>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</si>
  <si>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1.12</t>
  </si>
  <si>
    <t>1.19</t>
  </si>
  <si>
    <t>3.32</t>
  </si>
  <si>
    <t>3.33</t>
  </si>
  <si>
    <t>3.34</t>
  </si>
  <si>
    <t>3.39</t>
  </si>
  <si>
    <t>3.41</t>
  </si>
  <si>
    <t>3.67</t>
  </si>
  <si>
    <t>3.69</t>
  </si>
  <si>
    <t>3.116</t>
  </si>
  <si>
    <t>3.123</t>
  </si>
  <si>
    <t>3.177</t>
  </si>
  <si>
    <t>4.1</t>
  </si>
  <si>
    <t>4.9</t>
  </si>
  <si>
    <t>4.11</t>
  </si>
  <si>
    <t>4.16</t>
  </si>
  <si>
    <t>4.17</t>
  </si>
  <si>
    <t>4.18</t>
  </si>
  <si>
    <t>4.24</t>
  </si>
  <si>
    <t>5.5</t>
  </si>
  <si>
    <t>5.17</t>
  </si>
  <si>
    <t>6.8</t>
  </si>
  <si>
    <t>6.9</t>
  </si>
  <si>
    <t>6.12</t>
  </si>
  <si>
    <t>7.1</t>
  </si>
  <si>
    <t>7.3</t>
  </si>
  <si>
    <t>7.4</t>
  </si>
  <si>
    <t>7.9</t>
  </si>
  <si>
    <t>7.11</t>
  </si>
  <si>
    <t>7.14</t>
  </si>
  <si>
    <t>7.16</t>
  </si>
  <si>
    <t>7.17</t>
  </si>
  <si>
    <t>8.21</t>
  </si>
  <si>
    <t>8.45</t>
  </si>
  <si>
    <t>9.2</t>
  </si>
  <si>
    <t>9.24</t>
  </si>
  <si>
    <t>11.30</t>
  </si>
  <si>
    <t>revize elektroinstalace a elektrických spotřebičů bytu</t>
  </si>
  <si>
    <t>odstranění závad zjištěných při elektro revizi nebo kontrole el. spotřebičů</t>
  </si>
  <si>
    <t>výměna baterie sprchové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</si>
  <si>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</si>
  <si>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</si>
  <si>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</si>
  <si>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</si>
  <si>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60 cm</t>
  </si>
  <si>
    <t>výměna dveřního prahu – délka 80 cm</t>
  </si>
  <si>
    <t>výměna dřezové desky atypický rozměr, vč. ukončovacích lišt - viz poznámka</t>
  </si>
  <si>
    <t>demontáž a zpětná montáž zařizovacích předmětů, viz poznámka</t>
  </si>
  <si>
    <t>výměna dřezového sifonu</t>
  </si>
  <si>
    <t>stržení původního PVC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</si>
  <si>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</si>
  <si>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</si>
  <si>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</si>
  <si>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</si>
  <si>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výměna přechodové lišty atyp, viz poznámka</t>
  </si>
  <si>
    <t>položení zámkové vinylové podlahy, včetně podložky</t>
  </si>
  <si>
    <t>malba bílá</t>
  </si>
  <si>
    <t>silikonování spár, viz poznámka</t>
  </si>
  <si>
    <t>vybourání keramického obkladu</t>
  </si>
  <si>
    <t>provedení keramického obkladu včetně úpravy podkladu vč. úpravy podkladu před hydroizolací</t>
  </si>
  <si>
    <t>přespárování dlažby</t>
  </si>
  <si>
    <t>nátěr dveří plných – šířka 60 cm</t>
  </si>
  <si>
    <t>nátěr dveří plných – šířka 80 cm</t>
  </si>
  <si>
    <t>nátěr dveří plných – šířka 90 cm</t>
  </si>
  <si>
    <t>nátěr oken vnitřních rámů</t>
  </si>
  <si>
    <t>nátěr radiátorů</t>
  </si>
  <si>
    <t>nátěr zárubní – šířka 60 cm</t>
  </si>
  <si>
    <t>nátěr zárubní – šířka 80 cm</t>
  </si>
  <si>
    <t>nátěr zárubní – šířka 90 cm</t>
  </si>
  <si>
    <t>oprava rozvodu ÚT, viz poznámka</t>
  </si>
  <si>
    <t>oprava rozvodů vody viz poznámka</t>
  </si>
  <si>
    <t>opravy a seřízení dřevěných oken, viz poznámka</t>
  </si>
  <si>
    <t>demontáž bytových doplňků,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</si>
  <si>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</si>
  <si>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</si>
  <si>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</si>
  <si>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</si>
  <si>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</si>
  <si>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"TANGO"(2x2ks pod KU-linkou), LED pásek vedený v liště (pod horními skříňkami KL)</t>
  </si>
  <si>
    <t>pákové včetně příslušenství a posuvného tyčového držáku na hadici se zárukou min. 5 let s vyměnitelnou kartuší</t>
  </si>
  <si>
    <t>s odkapnou plochou min.tl. 0,8 mm uzavírací vtok clic - clac a otvorem pro stojánkovou baterii</t>
  </si>
  <si>
    <t>v koupelně včetně odpadu ve zdi v provedení nerez</t>
  </si>
  <si>
    <t>3,40m spodní díl, 2,20m vrchní díl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a členění odsouhlasit s objednatelem</t>
  </si>
  <si>
    <t xml:space="preserve">černá výsuvná   </t>
  </si>
  <si>
    <t xml:space="preserve">KOUP dubový lakovaný </t>
  </si>
  <si>
    <t>z předsíně do pokoje s kuchyní dubový lakovaný</t>
  </si>
  <si>
    <t>3,40  m  tl. 38mm  (s otvorem pro vestavnou varnou desku), ukončovací lišta u obkladu po obvodu desky a boční hrana v hliníkovém provedení (dekor odsouhlasit objednatelem)</t>
  </si>
  <si>
    <t>dřezové stojánkové baterie, vestavné el. trouby a vestavné varné sklokeramické desky</t>
  </si>
  <si>
    <t>s vývodem pro myčku v KU včetně výměny odpadu (novodur)</t>
  </si>
  <si>
    <t>část v KUCH s PO dvě vrstvy</t>
  </si>
  <si>
    <t xml:space="preserve">část pokoje s kuchyní,  a část předsíně zámkový spoj, včetně vyčištění vaty, Stávající podklad cetris desky </t>
  </si>
  <si>
    <t xml:space="preserve">24 mm část předsíně, pokoj s kuchyní včetně podložky včetně opravy rastru </t>
  </si>
  <si>
    <t>stávající podlahové desky CETRIS 24 mm</t>
  </si>
  <si>
    <t xml:space="preserve">v dekoru podlahy po celém obvodu v pokoji s kuchyní a část předsíni kolem trámů lišty nekotvit ke stěnám ale k podlaze včetně zednického zapravení stěn </t>
  </si>
  <si>
    <t>přechod mezi vinylem a dlažbou v předsíni - rohová</t>
  </si>
  <si>
    <t>v pokoji s kuchyní a část předsíně tl. 4,5mm nášlapná vrstva 0,7mm dekor dřevo(dekor odsouhlasit objednatelem)</t>
  </si>
  <si>
    <t>celý byt barva bílá otěruvzdorná včetně přetmelení SDK spojů a prasklin kolem střešních oken a trámů, izolace zatečení ze střechy v předsíni</t>
  </si>
  <si>
    <t xml:space="preserve">za umyvadlem a kolem sprchové vaničky ve styku s obkladem a dlažbou, v předsíni dlažby ze soklem a koupelně ve styku dlažby s obkladem  </t>
  </si>
  <si>
    <t xml:space="preserve">v KUCH </t>
  </si>
  <si>
    <t>v kuchyni obklad doložit až k digestoři, včetně srovnání podkladu pod obklad do tl. 30mm</t>
  </si>
  <si>
    <t>v předsíni s použitím flexibilní spárovací hmoty</t>
  </si>
  <si>
    <t>kazetových plných do koupelny barva bílá RAL 9010 (odsouhlasit objednatelem)</t>
  </si>
  <si>
    <t>kazetových plných s předsíně do kuchyně barva bílá RAL 9010 (odsouhlasit objednatelem)</t>
  </si>
  <si>
    <t>dřevěných požárních vstupních dveří kazetových barva bílá RAL 9010 (odsouhlasit objednatelem)</t>
  </si>
  <si>
    <t xml:space="preserve">pokoj s Kuch, a KOUP. o rozměru 0,70 x 1,30,  dřevěných střešních VELUX oken hnědá barva včetně přebroušení, vytmelení defektů ošetření dřeva napouštědlem základní a vrchní nátěr </t>
  </si>
  <si>
    <t xml:space="preserve">3ks deskové v pokoji s kuchyní, KOUP  1ks žebřík v KOUP barva bílá určená speciálně na radiátory (např. RADBAL S 2119) </t>
  </si>
  <si>
    <t>KOUP - skládaných dřevěných obložkových 0,10x0,10x0,10, barva bílá RAL 9010</t>
  </si>
  <si>
    <t>PO s KUCH - skládaných dřevěných obložkových 0,10x0,20x0,10, barva bílá RAL 9010</t>
  </si>
  <si>
    <t>u vstupních bytových dveří - skládaných dřevěných obložkových 0,10x0,20x0,10, barva bílá RAL 9010</t>
  </si>
  <si>
    <t>výměna 2ks krytek na přívody UT - žebřík v KOUP</t>
  </si>
  <si>
    <t>výměna kombinovaného rohového ventilu pro připojení stojánkové baterie a myčky</t>
  </si>
  <si>
    <t xml:space="preserve">dřevěných VELUX oken  v celém bytě včetně demontáže žaluzií </t>
  </si>
  <si>
    <t>demontáž vestavěné skříně v předsíni 1,85x1,80x0,60</t>
  </si>
  <si>
    <t>včetně umytí oken</t>
  </si>
  <si>
    <t>13.8.2025 09:13:39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</si>
</sst>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showGridLines="0" tabSelected="1" topLeftCell="A59" zoomScale="115" zoomScaleNormal="115" workbookViewId="0">
      <selection activeCell="F27" sqref="F27:F6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2291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38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6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6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92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12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93</v>
      </c>
      <c r="D26" s="15" t="s">
        <v>129</v>
      </c>
      <c r="E26" s="16">
        <v>1</v>
      </c>
      <c r="F26" s="34">
        <v>15000</v>
      </c>
      <c r="G26" s="16">
        <f t="shared" si="0"/>
        <v>15000</v>
      </c>
      <c r="H26" s="33" t="s">
        <v>133</v>
      </c>
      <c r="J26">
        <v>19</v>
      </c>
      <c r="K26"/>
    </row>
    <row r="27" spans="1:11" ht="75" customHeight="1" x14ac:dyDescent="0.25">
      <c r="A27" s="13">
        <v>4</v>
      </c>
      <c r="B27" s="14" t="s">
        <v>57</v>
      </c>
      <c r="C27" s="32" t="s">
        <v>94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134</v>
      </c>
      <c r="J27">
        <v>73</v>
      </c>
      <c r="K27"/>
    </row>
    <row r="28" spans="1:11" ht="75" customHeight="1" x14ac:dyDescent="0.25">
      <c r="A28" s="13">
        <v>5</v>
      </c>
      <c r="B28" s="14" t="s">
        <v>58</v>
      </c>
      <c r="C28" s="32" t="s">
        <v>95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135</v>
      </c>
      <c r="J28">
        <v>74</v>
      </c>
      <c r="K28"/>
    </row>
    <row r="29" spans="1:11" ht="45" customHeight="1" x14ac:dyDescent="0.25">
      <c r="A29" s="13">
        <v>6</v>
      </c>
      <c r="B29" s="14" t="s">
        <v>59</v>
      </c>
      <c r="C29" s="32" t="s">
        <v>96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136</v>
      </c>
      <c r="J29">
        <v>75</v>
      </c>
      <c r="K29"/>
    </row>
    <row r="30" spans="1:11" ht="345" customHeight="1" x14ac:dyDescent="0.25">
      <c r="A30" s="13">
        <v>7</v>
      </c>
      <c r="B30" s="14" t="s">
        <v>60</v>
      </c>
      <c r="C30" s="32" t="s">
        <v>97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137</v>
      </c>
      <c r="J30">
        <v>80</v>
      </c>
      <c r="K30"/>
    </row>
    <row r="31" spans="1:11" ht="45" customHeight="1" x14ac:dyDescent="0.25">
      <c r="A31" s="13">
        <v>8</v>
      </c>
      <c r="B31" s="14" t="s">
        <v>61</v>
      </c>
      <c r="C31" s="32" t="s">
        <v>98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138</v>
      </c>
      <c r="J31">
        <v>82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99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139</v>
      </c>
      <c r="J32">
        <v>108</v>
      </c>
      <c r="K32"/>
    </row>
    <row r="33" spans="1:11" ht="45" customHeight="1" x14ac:dyDescent="0.25">
      <c r="A33" s="13">
        <v>10</v>
      </c>
      <c r="B33" s="14" t="s">
        <v>63</v>
      </c>
      <c r="C33" s="32" t="s">
        <v>100</v>
      </c>
      <c r="D33" s="15" t="s">
        <v>35</v>
      </c>
      <c r="E33" s="16">
        <v>1</v>
      </c>
      <c r="F33" s="34"/>
      <c r="G33" s="16">
        <f t="shared" si="0"/>
        <v>0</v>
      </c>
      <c r="H33" s="33" t="s">
        <v>140</v>
      </c>
      <c r="J33">
        <v>110</v>
      </c>
      <c r="K33"/>
    </row>
    <row r="34" spans="1:11" ht="105" customHeight="1" x14ac:dyDescent="0.25">
      <c r="A34" s="13">
        <v>11</v>
      </c>
      <c r="B34" s="14" t="s">
        <v>64</v>
      </c>
      <c r="C34" s="32" t="s">
        <v>101</v>
      </c>
      <c r="D34" s="15" t="s">
        <v>35</v>
      </c>
      <c r="E34" s="16">
        <v>1</v>
      </c>
      <c r="F34" s="34"/>
      <c r="G34" s="16">
        <f t="shared" si="0"/>
        <v>0</v>
      </c>
      <c r="H34" s="33" t="s">
        <v>141</v>
      </c>
      <c r="J34">
        <v>302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102</v>
      </c>
      <c r="D35" s="15" t="s">
        <v>129</v>
      </c>
      <c r="E35" s="16">
        <v>1</v>
      </c>
      <c r="F35" s="34"/>
      <c r="G35" s="16">
        <f t="shared" si="0"/>
        <v>0</v>
      </c>
      <c r="H35" s="33" t="s">
        <v>142</v>
      </c>
      <c r="J35">
        <v>315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103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143</v>
      </c>
      <c r="J36">
        <v>437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104</v>
      </c>
      <c r="D37" s="15" t="s">
        <v>130</v>
      </c>
      <c r="E37" s="16">
        <v>5.0999999999999996</v>
      </c>
      <c r="F37" s="34"/>
      <c r="G37" s="16">
        <f t="shared" si="0"/>
        <v>0</v>
      </c>
      <c r="H37" s="33" t="s">
        <v>144</v>
      </c>
      <c r="J37">
        <v>148</v>
      </c>
      <c r="K37"/>
    </row>
    <row r="38" spans="1:11" ht="75" customHeight="1" x14ac:dyDescent="0.25">
      <c r="A38" s="13">
        <v>15</v>
      </c>
      <c r="B38" s="14" t="s">
        <v>68</v>
      </c>
      <c r="C38" s="32" t="s">
        <v>105</v>
      </c>
      <c r="D38" s="15" t="s">
        <v>130</v>
      </c>
      <c r="E38" s="16">
        <v>28.2</v>
      </c>
      <c r="F38" s="34"/>
      <c r="G38" s="16">
        <f t="shared" si="0"/>
        <v>0</v>
      </c>
      <c r="H38" s="33" t="s">
        <v>145</v>
      </c>
      <c r="J38">
        <v>156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106</v>
      </c>
      <c r="D39" s="15" t="s">
        <v>130</v>
      </c>
      <c r="E39" s="16">
        <v>33.200000000000003</v>
      </c>
      <c r="F39" s="34"/>
      <c r="G39" s="16">
        <f t="shared" si="0"/>
        <v>0</v>
      </c>
      <c r="H39" s="33" t="s">
        <v>146</v>
      </c>
      <c r="J39">
        <v>158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107</v>
      </c>
      <c r="D40" s="15" t="s">
        <v>130</v>
      </c>
      <c r="E40" s="16">
        <v>33.200000000000003</v>
      </c>
      <c r="F40" s="34"/>
      <c r="G40" s="16">
        <f t="shared" si="0"/>
        <v>0</v>
      </c>
      <c r="H40" s="33" t="s">
        <v>147</v>
      </c>
      <c r="J40">
        <v>330</v>
      </c>
      <c r="K40"/>
    </row>
    <row r="41" spans="1:11" ht="105" customHeight="1" x14ac:dyDescent="0.25">
      <c r="A41" s="13">
        <v>18</v>
      </c>
      <c r="B41" s="14" t="s">
        <v>71</v>
      </c>
      <c r="C41" s="32" t="s">
        <v>108</v>
      </c>
      <c r="D41" s="15" t="s">
        <v>131</v>
      </c>
      <c r="E41" s="16">
        <v>20.2</v>
      </c>
      <c r="F41" s="34"/>
      <c r="G41" s="16">
        <f t="shared" si="0"/>
        <v>0</v>
      </c>
      <c r="H41" s="33" t="s">
        <v>148</v>
      </c>
      <c r="J41">
        <v>370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109</v>
      </c>
      <c r="D42" s="15" t="s">
        <v>132</v>
      </c>
      <c r="E42" s="16">
        <v>1.2</v>
      </c>
      <c r="F42" s="34"/>
      <c r="G42" s="16">
        <f t="shared" si="0"/>
        <v>0</v>
      </c>
      <c r="H42" s="33" t="s">
        <v>149</v>
      </c>
      <c r="J42">
        <v>376</v>
      </c>
      <c r="K42"/>
    </row>
    <row r="43" spans="1:11" ht="75" customHeight="1" x14ac:dyDescent="0.25">
      <c r="A43" s="13">
        <v>20</v>
      </c>
      <c r="B43" s="14" t="s">
        <v>73</v>
      </c>
      <c r="C43" s="32" t="s">
        <v>110</v>
      </c>
      <c r="D43" s="15" t="s">
        <v>130</v>
      </c>
      <c r="E43" s="16">
        <v>33.200000000000003</v>
      </c>
      <c r="F43" s="34"/>
      <c r="G43" s="16">
        <f t="shared" si="0"/>
        <v>0</v>
      </c>
      <c r="H43" s="33" t="s">
        <v>150</v>
      </c>
      <c r="J43">
        <v>433</v>
      </c>
      <c r="K43"/>
    </row>
    <row r="44" spans="1:11" ht="105" customHeight="1" x14ac:dyDescent="0.25">
      <c r="A44" s="13">
        <v>21</v>
      </c>
      <c r="B44" s="14" t="s">
        <v>74</v>
      </c>
      <c r="C44" s="32" t="s">
        <v>111</v>
      </c>
      <c r="D44" s="15" t="s">
        <v>130</v>
      </c>
      <c r="E44" s="16">
        <v>111</v>
      </c>
      <c r="F44" s="34"/>
      <c r="G44" s="16">
        <f t="shared" si="0"/>
        <v>0</v>
      </c>
      <c r="H44" s="33" t="s">
        <v>151</v>
      </c>
      <c r="J44">
        <v>166</v>
      </c>
      <c r="K44"/>
    </row>
    <row r="45" spans="1:11" ht="90" customHeight="1" x14ac:dyDescent="0.25">
      <c r="A45" s="13">
        <v>22</v>
      </c>
      <c r="B45" s="14" t="s">
        <v>75</v>
      </c>
      <c r="C45" s="32" t="s">
        <v>112</v>
      </c>
      <c r="D45" s="15" t="s">
        <v>132</v>
      </c>
      <c r="E45" s="16">
        <v>16</v>
      </c>
      <c r="F45" s="34"/>
      <c r="G45" s="16">
        <f t="shared" si="0"/>
        <v>0</v>
      </c>
      <c r="H45" s="33" t="s">
        <v>152</v>
      </c>
      <c r="J45">
        <v>416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113</v>
      </c>
      <c r="D46" s="15" t="s">
        <v>130</v>
      </c>
      <c r="E46" s="16">
        <v>2.7</v>
      </c>
      <c r="F46" s="34"/>
      <c r="G46" s="16">
        <f t="shared" si="0"/>
        <v>0</v>
      </c>
      <c r="H46" s="33" t="s">
        <v>153</v>
      </c>
      <c r="J46">
        <v>176</v>
      </c>
      <c r="K46"/>
    </row>
    <row r="47" spans="1:11" ht="75" customHeight="1" x14ac:dyDescent="0.25">
      <c r="A47" s="13">
        <v>24</v>
      </c>
      <c r="B47" s="14" t="s">
        <v>77</v>
      </c>
      <c r="C47" s="32" t="s">
        <v>114</v>
      </c>
      <c r="D47" s="15" t="s">
        <v>130</v>
      </c>
      <c r="E47" s="16">
        <v>2.7</v>
      </c>
      <c r="F47" s="34"/>
      <c r="G47" s="16">
        <f t="shared" si="0"/>
        <v>0</v>
      </c>
      <c r="H47" s="33" t="s">
        <v>154</v>
      </c>
      <c r="J47">
        <v>177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115</v>
      </c>
      <c r="D48" s="15" t="s">
        <v>130</v>
      </c>
      <c r="E48" s="16">
        <v>5</v>
      </c>
      <c r="F48" s="34"/>
      <c r="G48" s="16">
        <f t="shared" si="0"/>
        <v>0</v>
      </c>
      <c r="H48" s="33" t="s">
        <v>155</v>
      </c>
      <c r="J48">
        <v>180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116</v>
      </c>
      <c r="D49" s="15" t="s">
        <v>35</v>
      </c>
      <c r="E49" s="16">
        <v>1</v>
      </c>
      <c r="F49" s="34"/>
      <c r="G49" s="16">
        <f t="shared" si="0"/>
        <v>0</v>
      </c>
      <c r="H49" s="33" t="s">
        <v>156</v>
      </c>
      <c r="J49">
        <v>194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117</v>
      </c>
      <c r="D50" s="15" t="s">
        <v>35</v>
      </c>
      <c r="E50" s="16">
        <v>1</v>
      </c>
      <c r="F50" s="34"/>
      <c r="G50" s="16">
        <f t="shared" si="0"/>
        <v>0</v>
      </c>
      <c r="H50" s="33" t="s">
        <v>157</v>
      </c>
      <c r="J50">
        <v>196</v>
      </c>
      <c r="K50"/>
    </row>
    <row r="51" spans="1:11" ht="75" customHeight="1" x14ac:dyDescent="0.25">
      <c r="A51" s="13">
        <v>28</v>
      </c>
      <c r="B51" s="14" t="s">
        <v>81</v>
      </c>
      <c r="C51" s="32" t="s">
        <v>118</v>
      </c>
      <c r="D51" s="15" t="s">
        <v>35</v>
      </c>
      <c r="E51" s="16">
        <v>1</v>
      </c>
      <c r="F51" s="34"/>
      <c r="G51" s="16">
        <f t="shared" si="0"/>
        <v>0</v>
      </c>
      <c r="H51" s="33" t="s">
        <v>158</v>
      </c>
      <c r="J51">
        <v>197</v>
      </c>
      <c r="K51"/>
    </row>
    <row r="52" spans="1:11" ht="120" customHeight="1" x14ac:dyDescent="0.25">
      <c r="A52" s="13">
        <v>29</v>
      </c>
      <c r="B52" s="14" t="s">
        <v>82</v>
      </c>
      <c r="C52" s="32" t="s">
        <v>119</v>
      </c>
      <c r="D52" s="15" t="s">
        <v>35</v>
      </c>
      <c r="E52" s="16">
        <v>5</v>
      </c>
      <c r="F52" s="34"/>
      <c r="G52" s="16">
        <f t="shared" si="0"/>
        <v>0</v>
      </c>
      <c r="H52" s="33" t="s">
        <v>159</v>
      </c>
      <c r="J52">
        <v>202</v>
      </c>
      <c r="K52"/>
    </row>
    <row r="53" spans="1:11" ht="90" customHeight="1" x14ac:dyDescent="0.25">
      <c r="A53" s="13">
        <v>30</v>
      </c>
      <c r="B53" s="14" t="s">
        <v>83</v>
      </c>
      <c r="C53" s="32" t="s">
        <v>120</v>
      </c>
      <c r="D53" s="15" t="s">
        <v>35</v>
      </c>
      <c r="E53" s="16">
        <v>4</v>
      </c>
      <c r="F53" s="34"/>
      <c r="G53" s="16">
        <f t="shared" si="0"/>
        <v>0</v>
      </c>
      <c r="H53" s="33" t="s">
        <v>160</v>
      </c>
      <c r="J53">
        <v>204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121</v>
      </c>
      <c r="D54" s="15" t="s">
        <v>35</v>
      </c>
      <c r="E54" s="16">
        <v>1</v>
      </c>
      <c r="F54" s="34"/>
      <c r="G54" s="16">
        <f t="shared" si="0"/>
        <v>0</v>
      </c>
      <c r="H54" s="33" t="s">
        <v>161</v>
      </c>
      <c r="J54">
        <v>207</v>
      </c>
      <c r="K54"/>
    </row>
    <row r="55" spans="1:11" ht="75" customHeight="1" x14ac:dyDescent="0.25">
      <c r="A55" s="13">
        <v>32</v>
      </c>
      <c r="B55" s="14" t="s">
        <v>85</v>
      </c>
      <c r="C55" s="32" t="s">
        <v>122</v>
      </c>
      <c r="D55" s="15" t="s">
        <v>35</v>
      </c>
      <c r="E55" s="16">
        <v>1</v>
      </c>
      <c r="F55" s="34"/>
      <c r="G55" s="16">
        <f t="shared" si="0"/>
        <v>0</v>
      </c>
      <c r="H55" s="33" t="s">
        <v>162</v>
      </c>
      <c r="J55">
        <v>209</v>
      </c>
      <c r="K55"/>
    </row>
    <row r="56" spans="1:11" ht="75" customHeight="1" x14ac:dyDescent="0.25">
      <c r="A56" s="13">
        <v>33</v>
      </c>
      <c r="B56" s="14" t="s">
        <v>86</v>
      </c>
      <c r="C56" s="32" t="s">
        <v>123</v>
      </c>
      <c r="D56" s="15" t="s">
        <v>35</v>
      </c>
      <c r="E56" s="16">
        <v>1</v>
      </c>
      <c r="F56" s="34"/>
      <c r="G56" s="16">
        <f t="shared" si="0"/>
        <v>0</v>
      </c>
      <c r="H56" s="33" t="s">
        <v>163</v>
      </c>
      <c r="J56">
        <v>210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124</v>
      </c>
      <c r="D57" s="15" t="s">
        <v>129</v>
      </c>
      <c r="E57" s="16">
        <v>1</v>
      </c>
      <c r="F57" s="34"/>
      <c r="G57" s="16">
        <f t="shared" si="0"/>
        <v>0</v>
      </c>
      <c r="H57" s="33" t="s">
        <v>164</v>
      </c>
      <c r="J57">
        <v>234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125</v>
      </c>
      <c r="D58" s="15" t="s">
        <v>129</v>
      </c>
      <c r="E58" s="16">
        <v>1</v>
      </c>
      <c r="F58" s="34"/>
      <c r="G58" s="16">
        <f t="shared" si="0"/>
        <v>0</v>
      </c>
      <c r="H58" s="33" t="s">
        <v>165</v>
      </c>
      <c r="J58">
        <v>516</v>
      </c>
      <c r="K58"/>
    </row>
    <row r="59" spans="1:11" ht="45" customHeight="1" x14ac:dyDescent="0.25">
      <c r="A59" s="13">
        <v>36</v>
      </c>
      <c r="B59" s="14" t="s">
        <v>89</v>
      </c>
      <c r="C59" s="32" t="s">
        <v>126</v>
      </c>
      <c r="D59" s="15" t="s">
        <v>35</v>
      </c>
      <c r="E59" s="16">
        <v>5</v>
      </c>
      <c r="F59" s="34"/>
      <c r="G59" s="16">
        <f t="shared" si="0"/>
        <v>0</v>
      </c>
      <c r="H59" s="33" t="s">
        <v>166</v>
      </c>
      <c r="J59">
        <v>238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127</v>
      </c>
      <c r="D60" s="15" t="s">
        <v>129</v>
      </c>
      <c r="E60" s="16">
        <v>1</v>
      </c>
      <c r="F60" s="34"/>
      <c r="G60" s="16">
        <f t="shared" si="0"/>
        <v>0</v>
      </c>
      <c r="H60" s="33" t="s">
        <v>167</v>
      </c>
      <c r="J60">
        <v>303</v>
      </c>
      <c r="K60"/>
    </row>
    <row r="61" spans="1:11" ht="30" customHeight="1" x14ac:dyDescent="0.25">
      <c r="A61" s="13">
        <v>38</v>
      </c>
      <c r="B61" s="14" t="s">
        <v>91</v>
      </c>
      <c r="C61" s="32" t="s">
        <v>128</v>
      </c>
      <c r="D61" s="15" t="s">
        <v>20</v>
      </c>
      <c r="E61" s="16">
        <v>1</v>
      </c>
      <c r="F61" s="34"/>
      <c r="G61" s="16">
        <f t="shared" si="0"/>
        <v>0</v>
      </c>
      <c r="H61" s="33" t="s">
        <v>168</v>
      </c>
      <c r="J61">
        <v>306</v>
      </c>
      <c r="K61"/>
    </row>
    <row r="62" spans="1:11" ht="27" customHeight="1" x14ac:dyDescent="0.25">
      <c r="A62" s="38" t="s">
        <v>54</v>
      </c>
      <c r="B62" s="39"/>
      <c r="C62" s="39"/>
      <c r="D62" s="39"/>
      <c r="E62" s="39"/>
      <c r="F62" s="39"/>
      <c r="G62" s="31">
        <f>ROUND(0, 2)</f>
        <v>0</v>
      </c>
      <c r="H62" s="23"/>
      <c r="K62"/>
    </row>
    <row r="63" spans="1:11" ht="27" customHeight="1" x14ac:dyDescent="0.25">
      <c r="A63" s="63" t="s">
        <v>53</v>
      </c>
      <c r="B63" s="64"/>
      <c r="C63" s="64"/>
      <c r="D63" s="64"/>
      <c r="E63" s="64"/>
      <c r="F63" s="64"/>
      <c r="G63" s="12">
        <f>ROUND(0+G24+G25+G26+G27+G28+G29+G30+G31+G32+G33+G34+G35+G36+G37+G38+G39+G40+G41+G42+G43+G44+G45+G46+G47+G48+G49+G50+G51+G52+G53+G54+G55+G56+G57+G58+G59+G60+G61, 2)</f>
        <v>15000</v>
      </c>
      <c r="K63"/>
    </row>
    <row r="64" spans="1:11" ht="27" customHeight="1" x14ac:dyDescent="0.25">
      <c r="A64" s="63" t="s">
        <v>52</v>
      </c>
      <c r="B64" s="64"/>
      <c r="C64" s="64"/>
      <c r="D64" s="64"/>
      <c r="E64" s="64"/>
      <c r="F64" s="64"/>
      <c r="G64" s="12">
        <f>G62+G63</f>
        <v>15000</v>
      </c>
      <c r="K64"/>
    </row>
    <row r="65" spans="1:11" ht="27" customHeight="1" x14ac:dyDescent="0.25">
      <c r="A65" s="62" t="s">
        <v>51</v>
      </c>
      <c r="B65" s="62"/>
      <c r="C65" s="62"/>
      <c r="D65" s="62"/>
      <c r="E65" s="62"/>
      <c r="F65" s="62"/>
      <c r="G65" s="62"/>
      <c r="H65" s="62"/>
      <c r="K65"/>
    </row>
    <row r="66" spans="1:11" ht="27" customHeight="1" x14ac:dyDescent="0.25">
      <c r="A66" s="61" t="s">
        <v>50</v>
      </c>
      <c r="B66" s="61"/>
      <c r="C66" s="61"/>
      <c r="D66" s="61"/>
      <c r="E66" s="61"/>
      <c r="F66" s="61"/>
      <c r="G66" s="61"/>
      <c r="H66" s="61"/>
      <c r="K66"/>
    </row>
    <row r="67" spans="1:11" ht="35.1" customHeight="1" x14ac:dyDescent="0.25">
      <c r="A67" s="27" t="s">
        <v>49</v>
      </c>
      <c r="B67" s="28"/>
      <c r="C67" s="28"/>
      <c r="D67" s="28"/>
      <c r="E67" s="29"/>
      <c r="F67" s="35"/>
      <c r="G67" s="26" t="s">
        <v>48</v>
      </c>
      <c r="H67" s="1"/>
      <c r="K67"/>
    </row>
    <row r="68" spans="1:11" ht="15.75" customHeight="1" x14ac:dyDescent="0.25">
      <c r="A68" s="24"/>
      <c r="B68" s="36" t="s">
        <v>47</v>
      </c>
      <c r="C68" s="36"/>
      <c r="D68" s="36"/>
      <c r="E68" s="36"/>
      <c r="F68" s="37"/>
      <c r="K68"/>
    </row>
    <row r="69" spans="1:11" ht="45" customHeight="1" x14ac:dyDescent="0.25">
      <c r="A69" s="25" t="s">
        <v>46</v>
      </c>
      <c r="B69" s="103" t="s">
        <v>45</v>
      </c>
      <c r="C69" s="103"/>
      <c r="D69" s="103"/>
      <c r="E69" s="103"/>
      <c r="F69" s="104"/>
      <c r="K69"/>
    </row>
    <row r="70" spans="1:11" ht="60" customHeight="1" x14ac:dyDescent="0.25">
      <c r="A70" s="25" t="s">
        <v>44</v>
      </c>
      <c r="B70" s="103" t="s">
        <v>43</v>
      </c>
      <c r="C70" s="103"/>
      <c r="D70" s="103"/>
      <c r="E70" s="103"/>
      <c r="F70" s="104"/>
      <c r="K70"/>
    </row>
    <row r="71" spans="1:11" ht="45" customHeight="1" x14ac:dyDescent="0.25">
      <c r="A71" s="25" t="s">
        <v>42</v>
      </c>
      <c r="B71" s="103" t="s">
        <v>41</v>
      </c>
      <c r="C71" s="103"/>
      <c r="D71" s="103"/>
      <c r="E71" s="103"/>
      <c r="F71" s="104"/>
      <c r="K71"/>
    </row>
    <row r="72" spans="1:11" ht="75" customHeight="1" x14ac:dyDescent="0.25">
      <c r="A72" s="25" t="s">
        <v>40</v>
      </c>
      <c r="B72" s="103" t="s">
        <v>39</v>
      </c>
      <c r="C72" s="103"/>
      <c r="D72" s="103"/>
      <c r="E72" s="103"/>
      <c r="F72" s="104"/>
      <c r="K72"/>
    </row>
    <row r="73" spans="1:11" ht="120" customHeight="1" x14ac:dyDescent="0.25">
      <c r="A73" s="25" t="s">
        <v>38</v>
      </c>
      <c r="B73" s="103" t="s">
        <v>37</v>
      </c>
      <c r="C73" s="103"/>
      <c r="D73" s="103"/>
      <c r="E73" s="103"/>
      <c r="F73" s="104"/>
      <c r="K73"/>
    </row>
    <row r="74" spans="1:11" x14ac:dyDescent="0.25">
      <c r="A74" s="3"/>
      <c r="B74" s="30"/>
      <c r="C74" s="30"/>
      <c r="D74" s="30"/>
      <c r="E74" s="30"/>
      <c r="F74" s="30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</sheetData>
  <sheetProtection password="EB95" sheet="1"/>
  <mergeCells count="42">
    <mergeCell ref="B69:F69"/>
    <mergeCell ref="B70:F70"/>
    <mergeCell ref="B71:F71"/>
    <mergeCell ref="B72:F72"/>
    <mergeCell ref="B73:F7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8:F68"/>
    <mergeCell ref="A62:F62"/>
    <mergeCell ref="D17:G17"/>
    <mergeCell ref="A19:C21"/>
    <mergeCell ref="D20:G20"/>
    <mergeCell ref="D21:G21"/>
    <mergeCell ref="A17:C17"/>
    <mergeCell ref="A18:C18"/>
    <mergeCell ref="D18:G18"/>
    <mergeCell ref="D19:G19"/>
    <mergeCell ref="A66:H66"/>
    <mergeCell ref="A65:H65"/>
    <mergeCell ref="A63:F63"/>
    <mergeCell ref="A64:F6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cp:lastPrinted>2025-08-13T11:18:38Z</cp:lastPrinted>
  <dcterms:created xsi:type="dcterms:W3CDTF">2016-02-28T17:51:02Z</dcterms:created>
  <dcterms:modified xsi:type="dcterms:W3CDTF">2025-08-13T11:21:12Z</dcterms:modified>
  <cp:category/>
</cp:coreProperties>
</file>