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Byty DNS 2017, 2018, 2019, 2020,2021,2022,2023\DNS 2025\Stadická 3 byt 28 po Sobek\3 VŘ\"/>
    </mc:Choice>
  </mc:AlternateContent>
  <xr:revisionPtr revIDLastSave="0" documentId="13_ncr:1_{6C286CA2-3426-4386-A55B-5A741602D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94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s="1"/>
  <c r="G96" i="1" l="1"/>
</calcChain>
</file>

<file path=xl/sharedStrings.xml><?xml version="1.0" encoding="utf-8"?>
<sst xmlns="http://schemas.openxmlformats.org/spreadsheetml/2006/main" count="326" uniqueCount="256">
  <si>
    <t>Oprava volného bytu č. 28, Stadická 3</t>
  </si>
  <si>
    <t>VZ č. 169/2025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</si>
  <si>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</si>
  <si>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</si>
  <si>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</si>
  <si>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</si>
  <si>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</si>
  <si>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</si>
  <si>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</si>
  <si>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</si>
  <si>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</si>
  <si>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</si>
  <si>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</si>
  <si>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</si>
  <si>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</si>
  <si>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</si>
  <si>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</si>
  <si>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</si>
  <si>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</si>
  <si>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</si>
  <si>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</si>
  <si>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</si>
  <si>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</si>
  <si>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</si>
  <si>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</si>
  <si>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</si>
  <si>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</si>
  <si>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</si>
  <si>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</si>
  <si>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</si>
  <si>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</si>
  <si>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</si>
  <si>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</si>
  <si>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</si>
  <si>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</si>
  <si>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</si>
  <si>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</si>
  <si>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1.13</t>
  </si>
  <si>
    <t>revize elektroinstalace a elektrických spotřebičů bytu, vystavení revizní zprávy (2x)</t>
  </si>
  <si>
    <t>1.20</t>
  </si>
  <si>
    <t>revize plynoinstalace, tlaková zkouška, vpuštění plynu, vystavení revizní zprávy (2x)</t>
  </si>
  <si>
    <t>soubor</t>
  </si>
  <si>
    <t>byt s plynovou varnou deskou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</si>
  <si>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</si>
  <si>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</si>
  <si>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zasekání kabelů el.instalace pod novou podlahu a omítky včetně zednického zapravení - KU,OP, a do podhledů PŘ, KOU a WC světla dle výběru objednatele, vypínače  a zásuvky TANGO v KU v rámečku (2x2ks pod KU-linkou), LED pásek vedený v liště (pod horními skříňkami KL) dále pro myčku, pro digestoř a sporák, úprava zásuvek v koupelně po výměně obkladu, zhotovení přípravy pro MT osvětlení v koupelně nad umývadlem </t>
  </si>
  <si>
    <t>3.1</t>
  </si>
  <si>
    <t>výměna wc kombi</t>
  </si>
  <si>
    <t>minimální výška 40cm včetně duálního splachování včetně odpadu novodur a manžety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</si>
  <si>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</si>
  <si>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</si>
  <si>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</si>
  <si>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</si>
  <si>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</si>
  <si>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</si>
  <si>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</si>
  <si>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</si>
  <si>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</si>
  <si>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3.10</t>
  </si>
  <si>
    <t>výměna vany 160 cm</t>
  </si>
  <si>
    <t xml:space="preserve">akrylátová s mechanickým uzavíráním zátky, s úpravou odpadu- vanu usadit co nejníž </t>
  </si>
  <si>
    <t>3.22</t>
  </si>
  <si>
    <t>výměna baterie dřezové stojánkové pákové</t>
  </si>
  <si>
    <t>pákové záruka min. 5 let včetně úpravy rozvodu SV a TUV</t>
  </si>
  <si>
    <t>3.28</t>
  </si>
  <si>
    <t>výměna baterie vanové nástěnné R100</t>
  </si>
  <si>
    <t>pákové včetně sprchového setu a posuvného tyčového držáku na hadici se zárukou min. 5 let včetně úpravy rozvodu SV a TUV</t>
  </si>
  <si>
    <t>3.33</t>
  </si>
  <si>
    <t>výměna dřezu nerez včetně příslušenství</t>
  </si>
  <si>
    <t>s otvorem pro stojánkovou baterii,  s odkapávací plochou min.tl. plechu 0,8 mm se zápachovou uzávěrkou, uzavírací vtok clic - clac  min. záruka 5 let</t>
  </si>
  <si>
    <t>3.34</t>
  </si>
  <si>
    <t>výměna pračkového ventilu</t>
  </si>
  <si>
    <t xml:space="preserve">v koupelně do obezdění vany </t>
  </si>
  <si>
    <t>3.39</t>
  </si>
  <si>
    <t>výměna kuchyňské linky atypický rozměr, viz poznámka</t>
  </si>
  <si>
    <t>cca 2 m, tloušťka lamina min. 18mm, dekor dřevo, ve spodní části 4x šuplík s kolejničkami, ABS hrany 2mm, včetně skříněk pro vestavné spotřebiče a vysunovací digestoř, zavírače zásuvek a dvířek s měkkým dorazem, spodní skříňky osadit na nožkách s krycí lištou zakončenou transparentní lištou, jeden vysunovací díl v místě pro umístění myčky, masívní tyčové úchytky.(Dekor a členění odsouhlasit s objednatelem)</t>
  </si>
  <si>
    <t>3.48</t>
  </si>
  <si>
    <t>výměna spižní skříně včetně polic a žebříku</t>
  </si>
  <si>
    <t xml:space="preserve">vestavná tl. lamina 18mm dekor dtto KU-linka dvoudílná ,  š. 0,60x v. 2,60 x h. 0,60 zavírač dvířek s měkkým dorazem, masívní tyčové úchytky, dekor a členění odsouhlasí objednatel </t>
  </si>
  <si>
    <t>3.54</t>
  </si>
  <si>
    <t>výměna vnitřních dveří – plné 60 cm</t>
  </si>
  <si>
    <t>WC 60/P,KOUPELNA 60/P - povrchová úprava HDF-CPL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</si>
  <si>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</si>
  <si>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</si>
  <si>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</si>
  <si>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</si>
  <si>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</si>
  <si>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hliníkové</t>
  </si>
  <si>
    <t>3.79</t>
  </si>
  <si>
    <t>výměna přechodových lišt – délka 80 cm</t>
  </si>
  <si>
    <t>KU, OP - hliníkové</t>
  </si>
  <si>
    <t>3.82</t>
  </si>
  <si>
    <t>výměna dveřního kování</t>
  </si>
  <si>
    <t>KU, OP - rozetové kování (kov, nerez, mat, KOU+WC = WC zámek, ostatní = dozický klíč)</t>
  </si>
  <si>
    <t>3.83</t>
  </si>
  <si>
    <t>výměna zámku u dveří</t>
  </si>
  <si>
    <t>KU,OP,KOU, WC</t>
  </si>
  <si>
    <t>3.84</t>
  </si>
  <si>
    <t>výměna zárubně ocelové pro dveře – šířky 60 cm</t>
  </si>
  <si>
    <t xml:space="preserve">KOU 60/P, WC 60/P </t>
  </si>
  <si>
    <t>3.86</t>
  </si>
  <si>
    <t>výměna zárubně ocelové pro dveře – šířky 80 cm</t>
  </si>
  <si>
    <t>OP 80/L, KU 80/P</t>
  </si>
  <si>
    <t>3.89</t>
  </si>
  <si>
    <t>výměna zárubně ocelové pro vstupní vchodové dveře – šířky 80 cm, protipožární</t>
  </si>
  <si>
    <t xml:space="preserve">80/P  </t>
  </si>
  <si>
    <t>3.116</t>
  </si>
  <si>
    <t>výměna dřezové desky atypický rozměr, vč. ukončovacích lišt - viz poznámka</t>
  </si>
  <si>
    <t>cca 2m, tl. 38mm,  včetně hliníkové zadní lišty ve styku s obkladem  (dekor odsouhlasit s technikem)</t>
  </si>
  <si>
    <t>3.118</t>
  </si>
  <si>
    <t>výměna větracích mřížek</t>
  </si>
  <si>
    <t xml:space="preserve">KOU, WC, PŘ a 2x spíž - uzavíratelné - vyřezat otvory ve spižní skříni a z koupelny do předsíně </t>
  </si>
  <si>
    <t>3.162</t>
  </si>
  <si>
    <t>dodávka a montáž digestoře recirkulační</t>
  </si>
  <si>
    <t xml:space="preserve">černá výsuvná </t>
  </si>
  <si>
    <t>3.200</t>
  </si>
  <si>
    <t>Dodání a montáž plynové varné desky, včetně příslušenství, povrch černé sklo, pojistka stop gas, elektronické zapalování, 4 varné zóny, otočné ovládání</t>
  </si>
  <si>
    <t>černá 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</si>
  <si>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</si>
  <si>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</si>
  <si>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</si>
  <si>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</si>
  <si>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OP (80/L, KU 80/P  povrchová úprava HDF -CPL laminát, dle výběru objednatele</t>
  </si>
  <si>
    <t>3.216</t>
  </si>
  <si>
    <t>výměna vstupních vchodových protipožárních dveří 80 cm, tř. EI 30, DP3, dekor dřevo včetně kukátka, zámku, bezp. kování, bezp. cylindrická zámková vložka</t>
  </si>
  <si>
    <t>80/P odstín sladit s ostatními dveřmi</t>
  </si>
  <si>
    <t>4.2</t>
  </si>
  <si>
    <t>úprava podkladu – nivelace vč. penetrace</t>
  </si>
  <si>
    <t>m2</t>
  </si>
  <si>
    <t>KU,PŘ,OP nivelace tl. do 15 mm</t>
  </si>
  <si>
    <t>4.6</t>
  </si>
  <si>
    <t>montáž obvodové soklové plastové lišty včetně doplňků</t>
  </si>
  <si>
    <t>bm</t>
  </si>
  <si>
    <t>KU,PŘ,OP = barva dle dekoru vinylové podlahy, plastové soklové lišty s komponenty</t>
  </si>
  <si>
    <t>4.7</t>
  </si>
  <si>
    <t>odstranění parketové podlahy</t>
  </si>
  <si>
    <t>OP odstranění vč. podkladních vrstev - dvě vrstvy (papírová lepenka)</t>
  </si>
  <si>
    <t>4.24</t>
  </si>
  <si>
    <t>položení zámkové vinylové podlahy, včetně podložky</t>
  </si>
  <si>
    <t>KU, OP, PŘ dekor dřevo, nášlapná vrstva min. 0,7 mm, dekor odsouhlasí objednatel</t>
  </si>
  <si>
    <t>5.1</t>
  </si>
  <si>
    <t>provedení štukových omítek, vč. vyrovnání podkladu, 2x penetrace, použití lepidla, perlinky s doplňky, rohovníků, okolo špalet oken a dveří</t>
  </si>
  <si>
    <t>celý byt kromě SDK stropů PŘ KOU WC, včetně vnitřní části spižní skříně včetně úpravy podkladu, penetrace, perlinky, lepidla, rohovníků, srovnání špalet kolem konstrukčních otvorů a za ÚT, rohy s perlinkou okolo oken</t>
  </si>
  <si>
    <t>5.4</t>
  </si>
  <si>
    <t>škrábání stěn,stropů</t>
  </si>
  <si>
    <t>celý byt kromě SDK stropů KUCH KOUP WC</t>
  </si>
  <si>
    <t>5.6</t>
  </si>
  <si>
    <t>malba dvojnásobná bílá</t>
  </si>
  <si>
    <t>celý byt, otěruvzdorná,  včetně vnitřní části spižní skříně a výmalby okolo vstupních bytových zárubní ze strany SP (po výměně zárubní)</t>
  </si>
  <si>
    <t>5.8</t>
  </si>
  <si>
    <t>odstranění podhledů</t>
  </si>
  <si>
    <t>SDK podhledů a SDK obložení stěn v kuchyni. předsíní a obývacím pokoji</t>
  </si>
  <si>
    <t>5.33</t>
  </si>
  <si>
    <t>Výměna SDK podhledu</t>
  </si>
  <si>
    <t>v PŘ, KOUP, WC</t>
  </si>
  <si>
    <t>6.3</t>
  </si>
  <si>
    <t>obezdění vany 160 cm,včetně instalace vanových dvířek</t>
  </si>
  <si>
    <t>vanová dvířka v obkladu na magnet</t>
  </si>
  <si>
    <t>6.7</t>
  </si>
  <si>
    <t>provedení hydroizolace pod obklad vč. úpravy podkladu před hydroizolací</t>
  </si>
  <si>
    <t>v KOUPELNĚ</t>
  </si>
  <si>
    <t>6.8</t>
  </si>
  <si>
    <t>vybourání keramického obkladu</t>
  </si>
  <si>
    <t>KU 2 m2,KOUP. 
17 m2</t>
  </si>
  <si>
    <t>6.9</t>
  </si>
  <si>
    <t>provedení keramického obkladu včetně úpravy podkladu vč. úpravy podkladu před hydroizolací</t>
  </si>
  <si>
    <t>v KU doložit až k digestoři a v KOUP do výšky 2m.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</si>
  <si>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</si>
  <si>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</si>
  <si>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KOUP WC</t>
  </si>
  <si>
    <t>6.14</t>
  </si>
  <si>
    <t>vybourání dlažby</t>
  </si>
  <si>
    <t>KUCH PŘ KOUP WC</t>
  </si>
  <si>
    <t>6.15</t>
  </si>
  <si>
    <t>vybourání soklíku</t>
  </si>
  <si>
    <t>KUCH PŘ WC</t>
  </si>
  <si>
    <t>6.18</t>
  </si>
  <si>
    <t>úprava podkladu pod dlažbu, včetně hydroizolace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</si>
  <si>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</si>
  <si>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</si>
  <si>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</si>
  <si>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</si>
  <si>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</si>
  <si>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160cm</t>
  </si>
  <si>
    <t>6.34</t>
  </si>
  <si>
    <t>provedení nového keramického obkladu včetně úpravy podkladu</t>
  </si>
  <si>
    <t>na WC  do výšky 2m úprava podkladu pod obklad do tl. 30mm dekor odsouhlasit s objednatelem</t>
  </si>
  <si>
    <t>7.12</t>
  </si>
  <si>
    <t>nátěr rozvodů ÚT</t>
  </si>
  <si>
    <t>REGISTR V KOUPELNĚ + celý byt = bílý odstín - barva určená speciálně na radiátory (např. RADBAL S 2119)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</si>
  <si>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</si>
  <si>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</si>
  <si>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</si>
  <si>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</si>
  <si>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</si>
  <si>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 = barva bílá, syntetika</t>
  </si>
  <si>
    <t>7.16</t>
  </si>
  <si>
    <t>nátěr zárubní – šířka 80 cm</t>
  </si>
  <si>
    <t>KU, OP = barva bílá, syntetika, 
vstupní = barva tmavě hnědá, syntetika</t>
  </si>
  <si>
    <t>8.2</t>
  </si>
  <si>
    <t>montáž vodovodního plastového potrubí</t>
  </si>
  <si>
    <t xml:space="preserve">úprava SV a TUV pro  kuch.linku a pro umyvadlo v koupelně včetně zednického zapravení </t>
  </si>
  <si>
    <t>8.7</t>
  </si>
  <si>
    <t>montáž plastového odpadního potrubí</t>
  </si>
  <si>
    <t xml:space="preserve">úprava pro kuch.linku a pro umyvadlo v koupelně včetně zednického zapravení 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</si>
  <si>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</si>
  <si>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</si>
  <si>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</si>
  <si>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</si>
  <si>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</si>
  <si>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</si>
  <si>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</si>
  <si>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KU = výkon 1474 W, OP  = výkon  1742 W. Po výměně radiátorů kontaktovat fa TECHEM, tel: 724 246 497 ke zpětné montáži RTN.</t>
  </si>
  <si>
    <t>8.20</t>
  </si>
  <si>
    <t>výměna termoregulačního ventilu, včetně hlavice</t>
  </si>
  <si>
    <t>KU, OP - např. DANFOS</t>
  </si>
  <si>
    <t>8.22</t>
  </si>
  <si>
    <t>odvzdušnění topného systému, viz poznámka</t>
  </si>
  <si>
    <t>8.23</t>
  </si>
  <si>
    <t>výměna odvzdušňovacího ventilu ÚT</t>
  </si>
  <si>
    <t xml:space="preserve">KU, OP </t>
  </si>
  <si>
    <t>8.26</t>
  </si>
  <si>
    <t>demontáž plynového potrubí</t>
  </si>
  <si>
    <t>úprava rozvodu v mědi včetně plynového kohoutu pro vestavnou plynovou  varnou desku v KU lince</t>
  </si>
  <si>
    <t>8.30</t>
  </si>
  <si>
    <t>zhotovení samostatného přívodu SV s pračkovým ventilem pro AP pod omítkou včetně zednických prací, viz. poznámka</t>
  </si>
  <si>
    <t>v kuchyni pro myčku</t>
  </si>
  <si>
    <t>8.31</t>
  </si>
  <si>
    <t>zhotovení samostatného odpadu pro AP pod omítkou včetně zednických prací, viz. poznámka</t>
  </si>
  <si>
    <t>v koupelně v obezdění vany a v kuchyni pro myčku</t>
  </si>
  <si>
    <t>9.1</t>
  </si>
  <si>
    <t>opravy a seřízení plastových oken, viz poznámka</t>
  </si>
  <si>
    <t>v KU a OP včetně demontáže žaluzií</t>
  </si>
  <si>
    <t>9.24</t>
  </si>
  <si>
    <t>demontáž bytových doplňků, viz poznámka</t>
  </si>
  <si>
    <t xml:space="preserve">1 ks policové skříňky v kuchyni s vestavěné skříně v předsíni dvoudílné dvoukřídlé š. 90 x v. 2,30 x h. 60 </t>
  </si>
  <si>
    <t>11.31</t>
  </si>
  <si>
    <t>celkový úklid po opravách</t>
  </si>
  <si>
    <t>včetně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</si>
  <si>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</si>
  <si>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</si>
  <si>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</si>
  <si>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</si>
  <si>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</si>
  <si>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</si>
  <si>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</si>
  <si>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</si>
  <si>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</si>
  <si>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</si>
  <si>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</si>
  <si>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</si>
  <si>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</si>
  <si>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</si>
  <si>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</si>
  <si>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</si>
  <si>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13.8.2025 09:29:14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</si>
</sst>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10" zoomScale="115" zoomScaleNormal="115" workbookViewId="0">
      <selection activeCell="F24" sqref="F24:F9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2292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28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60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13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42</v>
      </c>
      <c r="J26">
        <v>292</v>
      </c>
      <c r="K26"/>
    </row>
    <row r="27" spans="1:11" ht="240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45</v>
      </c>
      <c r="J27">
        <v>21</v>
      </c>
      <c r="K27"/>
    </row>
    <row r="28" spans="1:11" ht="60" customHeight="1" x14ac:dyDescent="0.25">
      <c r="A28" s="13">
        <v>5</v>
      </c>
      <c r="B28" s="14" t="s">
        <v>46</v>
      </c>
      <c r="C28" s="28" t="s">
        <v>47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48</v>
      </c>
      <c r="J28">
        <v>42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48</v>
      </c>
      <c r="K32"/>
    </row>
    <row r="33" spans="1:11" ht="6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51</v>
      </c>
      <c r="K33"/>
    </row>
    <row r="34" spans="1:11" ht="45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63</v>
      </c>
      <c r="K34"/>
    </row>
    <row r="35" spans="1:11" ht="75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69</v>
      </c>
      <c r="K35"/>
    </row>
    <row r="36" spans="1:11" ht="10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74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75</v>
      </c>
      <c r="K37"/>
    </row>
    <row r="38" spans="1:11" ht="255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80</v>
      </c>
      <c r="K38"/>
    </row>
    <row r="39" spans="1:11" ht="12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89</v>
      </c>
      <c r="K39"/>
    </row>
    <row r="40" spans="1:11" ht="7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2</v>
      </c>
      <c r="F40" s="36"/>
      <c r="G40" s="16">
        <f t="shared" si="0"/>
        <v>0</v>
      </c>
      <c r="H40" s="29" t="s">
        <v>81</v>
      </c>
      <c r="J40">
        <v>95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84</v>
      </c>
      <c r="J41">
        <v>110</v>
      </c>
      <c r="K41"/>
    </row>
    <row r="42" spans="1:11" ht="30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87</v>
      </c>
      <c r="J42">
        <v>118</v>
      </c>
      <c r="K42"/>
    </row>
    <row r="43" spans="1:11" ht="30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90</v>
      </c>
      <c r="J43">
        <v>120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93</v>
      </c>
      <c r="J44">
        <v>123</v>
      </c>
      <c r="K44"/>
    </row>
    <row r="45" spans="1:11" ht="30" customHeight="1" x14ac:dyDescent="0.25">
      <c r="A45" s="13">
        <v>22</v>
      </c>
      <c r="B45" s="14" t="s">
        <v>94</v>
      </c>
      <c r="C45" s="28" t="s">
        <v>95</v>
      </c>
      <c r="D45" s="15" t="s">
        <v>35</v>
      </c>
      <c r="E45" s="16">
        <v>4</v>
      </c>
      <c r="F45" s="36"/>
      <c r="G45" s="16">
        <f t="shared" si="0"/>
        <v>0</v>
      </c>
      <c r="H45" s="29" t="s">
        <v>96</v>
      </c>
      <c r="J45">
        <v>124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35</v>
      </c>
      <c r="E46" s="16">
        <v>2</v>
      </c>
      <c r="F46" s="36"/>
      <c r="G46" s="16">
        <f t="shared" si="0"/>
        <v>0</v>
      </c>
      <c r="H46" s="29" t="s">
        <v>99</v>
      </c>
      <c r="J46">
        <v>125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35</v>
      </c>
      <c r="E47" s="16">
        <v>2</v>
      </c>
      <c r="F47" s="36"/>
      <c r="G47" s="16">
        <f t="shared" si="0"/>
        <v>0</v>
      </c>
      <c r="H47" s="29" t="s">
        <v>102</v>
      </c>
      <c r="J47">
        <v>127</v>
      </c>
      <c r="K47"/>
    </row>
    <row r="48" spans="1:11" ht="60" customHeight="1" x14ac:dyDescent="0.25">
      <c r="A48" s="13">
        <v>25</v>
      </c>
      <c r="B48" s="14" t="s">
        <v>103</v>
      </c>
      <c r="C48" s="28" t="s">
        <v>104</v>
      </c>
      <c r="D48" s="15" t="s">
        <v>35</v>
      </c>
      <c r="E48" s="16">
        <v>1</v>
      </c>
      <c r="F48" s="36"/>
      <c r="G48" s="16">
        <f t="shared" si="0"/>
        <v>0</v>
      </c>
      <c r="H48" s="29" t="s">
        <v>105</v>
      </c>
      <c r="J48">
        <v>130</v>
      </c>
      <c r="K48"/>
    </row>
    <row r="49" spans="1:11" ht="75" customHeight="1" x14ac:dyDescent="0.25">
      <c r="A49" s="13">
        <v>26</v>
      </c>
      <c r="B49" s="14" t="s">
        <v>106</v>
      </c>
      <c r="C49" s="28" t="s">
        <v>107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108</v>
      </c>
      <c r="J49">
        <v>302</v>
      </c>
      <c r="K49"/>
    </row>
    <row r="50" spans="1:11" ht="75" customHeight="1" x14ac:dyDescent="0.25">
      <c r="A50" s="13">
        <v>27</v>
      </c>
      <c r="B50" s="14" t="s">
        <v>109</v>
      </c>
      <c r="C50" s="28" t="s">
        <v>110</v>
      </c>
      <c r="D50" s="15" t="s">
        <v>35</v>
      </c>
      <c r="E50" s="16">
        <v>5</v>
      </c>
      <c r="F50" s="36"/>
      <c r="G50" s="16">
        <f t="shared" si="0"/>
        <v>0</v>
      </c>
      <c r="H50" s="29" t="s">
        <v>111</v>
      </c>
      <c r="J50">
        <v>305</v>
      </c>
      <c r="K50"/>
    </row>
    <row r="51" spans="1:11" ht="30" customHeight="1" x14ac:dyDescent="0.25">
      <c r="A51" s="30">
        <v>28</v>
      </c>
      <c r="B51" s="31" t="s">
        <v>112</v>
      </c>
      <c r="C51" s="32" t="s">
        <v>113</v>
      </c>
      <c r="D51" s="33" t="s">
        <v>35</v>
      </c>
      <c r="E51" s="34">
        <v>1</v>
      </c>
      <c r="F51" s="36"/>
      <c r="G51" s="34">
        <f t="shared" si="0"/>
        <v>0</v>
      </c>
      <c r="H51" s="35" t="s">
        <v>114</v>
      </c>
      <c r="J51">
        <v>397</v>
      </c>
      <c r="K51"/>
    </row>
    <row r="52" spans="1:11" ht="90" customHeight="1" x14ac:dyDescent="0.25">
      <c r="A52" s="13">
        <v>29</v>
      </c>
      <c r="B52" s="14" t="s">
        <v>115</v>
      </c>
      <c r="C52" s="28" t="s">
        <v>116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117</v>
      </c>
      <c r="J52">
        <v>497</v>
      </c>
      <c r="K52"/>
    </row>
    <row r="53" spans="1:11" ht="60" customHeight="1" x14ac:dyDescent="0.25">
      <c r="A53" s="13">
        <v>30</v>
      </c>
      <c r="B53" s="14" t="s">
        <v>118</v>
      </c>
      <c r="C53" s="28" t="s">
        <v>119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498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2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90" customHeight="1" x14ac:dyDescent="0.25">
      <c r="A55" s="13">
        <v>32</v>
      </c>
      <c r="B55" s="14" t="s">
        <v>123</v>
      </c>
      <c r="C55" s="28" t="s">
        <v>124</v>
      </c>
      <c r="D55" s="15" t="s">
        <v>41</v>
      </c>
      <c r="E55" s="16">
        <v>1</v>
      </c>
      <c r="F55" s="36"/>
      <c r="G55" s="16">
        <f t="shared" si="0"/>
        <v>0</v>
      </c>
      <c r="H55" s="29" t="s">
        <v>125</v>
      </c>
      <c r="J55">
        <v>537</v>
      </c>
      <c r="K55"/>
    </row>
    <row r="56" spans="1:11" ht="30" customHeight="1" x14ac:dyDescent="0.25">
      <c r="A56" s="13">
        <v>33</v>
      </c>
      <c r="B56" s="14" t="s">
        <v>126</v>
      </c>
      <c r="C56" s="28" t="s">
        <v>127</v>
      </c>
      <c r="D56" s="15" t="s">
        <v>128</v>
      </c>
      <c r="E56" s="16">
        <v>31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132</v>
      </c>
      <c r="E57" s="16">
        <v>35</v>
      </c>
      <c r="F57" s="36"/>
      <c r="G57" s="16">
        <f t="shared" si="1"/>
        <v>0</v>
      </c>
      <c r="H57" s="29" t="s">
        <v>133</v>
      </c>
      <c r="J57">
        <v>153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128</v>
      </c>
      <c r="E58" s="16">
        <v>18</v>
      </c>
      <c r="F58" s="36"/>
      <c r="G58" s="16">
        <f t="shared" si="1"/>
        <v>0</v>
      </c>
      <c r="H58" s="29" t="s">
        <v>136</v>
      </c>
      <c r="J58">
        <v>154</v>
      </c>
      <c r="K58"/>
    </row>
    <row r="59" spans="1:11" ht="60" customHeight="1" x14ac:dyDescent="0.25">
      <c r="A59" s="13">
        <v>36</v>
      </c>
      <c r="B59" s="14" t="s">
        <v>137</v>
      </c>
      <c r="C59" s="28" t="s">
        <v>138</v>
      </c>
      <c r="D59" s="15" t="s">
        <v>128</v>
      </c>
      <c r="E59" s="16">
        <v>31</v>
      </c>
      <c r="F59" s="36"/>
      <c r="G59" s="16">
        <f t="shared" si="1"/>
        <v>0</v>
      </c>
      <c r="H59" s="29" t="s">
        <v>139</v>
      </c>
      <c r="J59">
        <v>433</v>
      </c>
      <c r="K59"/>
    </row>
    <row r="60" spans="1:11" ht="135" customHeight="1" x14ac:dyDescent="0.25">
      <c r="A60" s="13">
        <v>37</v>
      </c>
      <c r="B60" s="14" t="s">
        <v>140</v>
      </c>
      <c r="C60" s="28" t="s">
        <v>141</v>
      </c>
      <c r="D60" s="15" t="s">
        <v>128</v>
      </c>
      <c r="E60" s="16">
        <v>123</v>
      </c>
      <c r="F60" s="36"/>
      <c r="G60" s="16">
        <f t="shared" si="1"/>
        <v>0</v>
      </c>
      <c r="H60" s="29" t="s">
        <v>142</v>
      </c>
      <c r="J60">
        <v>162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128</v>
      </c>
      <c r="E61" s="16">
        <v>123</v>
      </c>
      <c r="F61" s="36"/>
      <c r="G61" s="16">
        <f t="shared" si="1"/>
        <v>0</v>
      </c>
      <c r="H61" s="29" t="s">
        <v>145</v>
      </c>
      <c r="J61">
        <v>165</v>
      </c>
      <c r="K61"/>
    </row>
    <row r="62" spans="1:11" ht="90" customHeight="1" x14ac:dyDescent="0.25">
      <c r="A62" s="13">
        <v>39</v>
      </c>
      <c r="B62" s="14" t="s">
        <v>146</v>
      </c>
      <c r="C62" s="28" t="s">
        <v>147</v>
      </c>
      <c r="D62" s="15" t="s">
        <v>128</v>
      </c>
      <c r="E62" s="16">
        <v>130</v>
      </c>
      <c r="F62" s="36"/>
      <c r="G62" s="16">
        <f t="shared" si="1"/>
        <v>0</v>
      </c>
      <c r="H62" s="29" t="s">
        <v>148</v>
      </c>
      <c r="J62">
        <v>167</v>
      </c>
      <c r="K62"/>
    </row>
    <row r="63" spans="1:11" ht="60" customHeight="1" x14ac:dyDescent="0.25">
      <c r="A63" s="13">
        <v>40</v>
      </c>
      <c r="B63" s="14" t="s">
        <v>149</v>
      </c>
      <c r="C63" s="28" t="s">
        <v>150</v>
      </c>
      <c r="D63" s="15" t="s">
        <v>128</v>
      </c>
      <c r="E63" s="16">
        <v>75</v>
      </c>
      <c r="F63" s="36"/>
      <c r="G63" s="16">
        <f t="shared" si="1"/>
        <v>0</v>
      </c>
      <c r="H63" s="29" t="s">
        <v>151</v>
      </c>
      <c r="J63">
        <v>326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128</v>
      </c>
      <c r="E64" s="16">
        <v>7.5</v>
      </c>
      <c r="F64" s="36"/>
      <c r="G64" s="16">
        <f t="shared" si="1"/>
        <v>0</v>
      </c>
      <c r="H64" s="29" t="s">
        <v>154</v>
      </c>
      <c r="J64">
        <v>534</v>
      </c>
      <c r="K64"/>
    </row>
    <row r="65" spans="1:11" ht="45" customHeight="1" x14ac:dyDescent="0.25">
      <c r="A65" s="13">
        <v>42</v>
      </c>
      <c r="B65" s="14" t="s">
        <v>155</v>
      </c>
      <c r="C65" s="28" t="s">
        <v>156</v>
      </c>
      <c r="D65" s="15" t="s">
        <v>41</v>
      </c>
      <c r="E65" s="16">
        <v>1</v>
      </c>
      <c r="F65" s="36"/>
      <c r="G65" s="16">
        <f t="shared" si="1"/>
        <v>0</v>
      </c>
      <c r="H65" s="29" t="s">
        <v>157</v>
      </c>
      <c r="J65">
        <v>171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128</v>
      </c>
      <c r="E66" s="16">
        <v>8</v>
      </c>
      <c r="F66" s="36"/>
      <c r="G66" s="16">
        <f t="shared" si="1"/>
        <v>0</v>
      </c>
      <c r="H66" s="29" t="s">
        <v>160</v>
      </c>
      <c r="J66">
        <v>175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128</v>
      </c>
      <c r="E67" s="16">
        <v>19</v>
      </c>
      <c r="F67" s="36"/>
      <c r="G67" s="16">
        <f t="shared" si="1"/>
        <v>0</v>
      </c>
      <c r="H67" s="29" t="s">
        <v>163</v>
      </c>
      <c r="J67">
        <v>176</v>
      </c>
      <c r="K67"/>
    </row>
    <row r="68" spans="1:11" ht="120" customHeight="1" x14ac:dyDescent="0.25">
      <c r="A68" s="13">
        <v>45</v>
      </c>
      <c r="B68" s="14" t="s">
        <v>164</v>
      </c>
      <c r="C68" s="28" t="s">
        <v>165</v>
      </c>
      <c r="D68" s="15" t="s">
        <v>128</v>
      </c>
      <c r="E68" s="16">
        <v>19</v>
      </c>
      <c r="F68" s="36"/>
      <c r="G68" s="16">
        <f t="shared" si="1"/>
        <v>0</v>
      </c>
      <c r="H68" s="29" t="s">
        <v>166</v>
      </c>
      <c r="J68">
        <v>177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128</v>
      </c>
      <c r="E69" s="16">
        <v>2.5</v>
      </c>
      <c r="F69" s="36"/>
      <c r="G69" s="16">
        <f t="shared" si="1"/>
        <v>0</v>
      </c>
      <c r="H69" s="29" t="s">
        <v>169</v>
      </c>
      <c r="J69">
        <v>179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128</v>
      </c>
      <c r="E70" s="16">
        <v>15</v>
      </c>
      <c r="F70" s="36"/>
      <c r="G70" s="16">
        <f t="shared" si="1"/>
        <v>0</v>
      </c>
      <c r="H70" s="29" t="s">
        <v>172</v>
      </c>
      <c r="J70">
        <v>182</v>
      </c>
      <c r="K70"/>
    </row>
    <row r="71" spans="1:11" ht="30" customHeight="1" x14ac:dyDescent="0.25">
      <c r="A71" s="13">
        <v>48</v>
      </c>
      <c r="B71" s="14" t="s">
        <v>173</v>
      </c>
      <c r="C71" s="28" t="s">
        <v>174</v>
      </c>
      <c r="D71" s="15" t="s">
        <v>132</v>
      </c>
      <c r="E71" s="16">
        <v>14</v>
      </c>
      <c r="F71" s="36"/>
      <c r="G71" s="16">
        <f t="shared" si="1"/>
        <v>0</v>
      </c>
      <c r="H71" s="29" t="s">
        <v>175</v>
      </c>
      <c r="J71">
        <v>183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128</v>
      </c>
      <c r="E72" s="16">
        <v>2.5</v>
      </c>
      <c r="F72" s="36"/>
      <c r="G72" s="16">
        <f t="shared" si="1"/>
        <v>0</v>
      </c>
      <c r="H72" s="29" t="s">
        <v>169</v>
      </c>
      <c r="J72">
        <v>186</v>
      </c>
      <c r="K72"/>
    </row>
    <row r="73" spans="1:11" ht="75" customHeight="1" x14ac:dyDescent="0.25">
      <c r="A73" s="13">
        <v>50</v>
      </c>
      <c r="B73" s="14" t="s">
        <v>178</v>
      </c>
      <c r="C73" s="28" t="s">
        <v>179</v>
      </c>
      <c r="D73" s="15" t="s">
        <v>128</v>
      </c>
      <c r="E73" s="16">
        <v>2.1800000000000002</v>
      </c>
      <c r="F73" s="36"/>
      <c r="G73" s="16">
        <f t="shared" si="1"/>
        <v>0</v>
      </c>
      <c r="H73" s="29" t="s">
        <v>180</v>
      </c>
      <c r="J73">
        <v>192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35</v>
      </c>
      <c r="E74" s="16">
        <v>1</v>
      </c>
      <c r="F74" s="36"/>
      <c r="G74" s="16">
        <f t="shared" si="1"/>
        <v>0</v>
      </c>
      <c r="H74" s="29" t="s">
        <v>183</v>
      </c>
      <c r="J74">
        <v>444</v>
      </c>
      <c r="K74"/>
    </row>
    <row r="75" spans="1:11" ht="75" customHeight="1" x14ac:dyDescent="0.25">
      <c r="A75" s="30">
        <v>52</v>
      </c>
      <c r="B75" s="31" t="s">
        <v>184</v>
      </c>
      <c r="C75" s="32" t="s">
        <v>185</v>
      </c>
      <c r="D75" s="33" t="s">
        <v>128</v>
      </c>
      <c r="E75" s="34">
        <v>6</v>
      </c>
      <c r="F75" s="36"/>
      <c r="G75" s="34">
        <f t="shared" si="1"/>
        <v>0</v>
      </c>
      <c r="H75" s="35" t="s">
        <v>186</v>
      </c>
      <c r="J75">
        <v>445</v>
      </c>
      <c r="K75"/>
    </row>
    <row r="76" spans="1:11" ht="75" customHeight="1" x14ac:dyDescent="0.25">
      <c r="A76" s="13">
        <v>53</v>
      </c>
      <c r="B76" s="14" t="s">
        <v>187</v>
      </c>
      <c r="C76" s="28" t="s">
        <v>188</v>
      </c>
      <c r="D76" s="15" t="s">
        <v>41</v>
      </c>
      <c r="E76" s="16">
        <v>1</v>
      </c>
      <c r="F76" s="36"/>
      <c r="G76" s="16">
        <f t="shared" si="1"/>
        <v>0</v>
      </c>
      <c r="H76" s="29" t="s">
        <v>189</v>
      </c>
      <c r="J76">
        <v>205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192</v>
      </c>
      <c r="J77">
        <v>206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35</v>
      </c>
      <c r="E78" s="16">
        <v>2</v>
      </c>
      <c r="F78" s="36"/>
      <c r="G78" s="16">
        <f t="shared" si="1"/>
        <v>0</v>
      </c>
      <c r="H78" s="29" t="s">
        <v>195</v>
      </c>
      <c r="J78">
        <v>207</v>
      </c>
      <c r="K78"/>
    </row>
    <row r="79" spans="1:11" ht="7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3</v>
      </c>
      <c r="F79" s="36"/>
      <c r="G79" s="16">
        <f t="shared" si="1"/>
        <v>0</v>
      </c>
      <c r="H79" s="29" t="s">
        <v>198</v>
      </c>
      <c r="J79">
        <v>209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132</v>
      </c>
      <c r="E80" s="16">
        <v>2</v>
      </c>
      <c r="F80" s="36"/>
      <c r="G80" s="16">
        <f t="shared" si="1"/>
        <v>0</v>
      </c>
      <c r="H80" s="29" t="s">
        <v>201</v>
      </c>
      <c r="J80">
        <v>215</v>
      </c>
      <c r="K80"/>
    </row>
    <row r="81" spans="1:11" ht="60" customHeight="1" x14ac:dyDescent="0.25">
      <c r="A81" s="13">
        <v>58</v>
      </c>
      <c r="B81" s="14" t="s">
        <v>202</v>
      </c>
      <c r="C81" s="28" t="s">
        <v>203</v>
      </c>
      <c r="D81" s="15" t="s">
        <v>132</v>
      </c>
      <c r="E81" s="16">
        <v>2</v>
      </c>
      <c r="F81" s="36"/>
      <c r="G81" s="16">
        <f t="shared" si="1"/>
        <v>0</v>
      </c>
      <c r="H81" s="29" t="s">
        <v>204</v>
      </c>
      <c r="J81">
        <v>220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41</v>
      </c>
      <c r="E82" s="16">
        <v>1</v>
      </c>
      <c r="F82" s="36"/>
      <c r="G82" s="16">
        <f t="shared" si="1"/>
        <v>0</v>
      </c>
      <c r="H82" s="29" t="s">
        <v>207</v>
      </c>
      <c r="J82">
        <v>224</v>
      </c>
      <c r="K82"/>
    </row>
    <row r="83" spans="1:11" ht="30" customHeight="1" x14ac:dyDescent="0.25">
      <c r="A83" s="13">
        <v>60</v>
      </c>
      <c r="B83" s="14" t="s">
        <v>208</v>
      </c>
      <c r="C83" s="28" t="s">
        <v>209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207</v>
      </c>
      <c r="J83">
        <v>225</v>
      </c>
      <c r="K83"/>
    </row>
    <row r="84" spans="1:11" ht="90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2</v>
      </c>
      <c r="F84" s="36"/>
      <c r="G84" s="16">
        <f t="shared" si="1"/>
        <v>0</v>
      </c>
      <c r="H84" s="29" t="s">
        <v>212</v>
      </c>
      <c r="J84">
        <v>232</v>
      </c>
      <c r="K84"/>
    </row>
    <row r="85" spans="1:11" ht="45" customHeight="1" x14ac:dyDescent="0.25">
      <c r="A85" s="13">
        <v>62</v>
      </c>
      <c r="B85" s="14" t="s">
        <v>213</v>
      </c>
      <c r="C85" s="28" t="s">
        <v>214</v>
      </c>
      <c r="D85" s="15" t="s">
        <v>35</v>
      </c>
      <c r="E85" s="16">
        <v>2</v>
      </c>
      <c r="F85" s="36"/>
      <c r="G85" s="16">
        <f t="shared" si="1"/>
        <v>0</v>
      </c>
      <c r="H85" s="29" t="s">
        <v>215</v>
      </c>
      <c r="J85">
        <v>233</v>
      </c>
      <c r="K85"/>
    </row>
    <row r="86" spans="1:11" ht="45" customHeight="1" x14ac:dyDescent="0.25">
      <c r="A86" s="13">
        <v>63</v>
      </c>
      <c r="B86" s="14" t="s">
        <v>216</v>
      </c>
      <c r="C86" s="28" t="s">
        <v>217</v>
      </c>
      <c r="D86" s="15" t="s">
        <v>41</v>
      </c>
      <c r="E86" s="16">
        <v>1</v>
      </c>
      <c r="F86" s="36"/>
      <c r="G86" s="16">
        <f t="shared" si="1"/>
        <v>0</v>
      </c>
      <c r="H86" s="29" t="s">
        <v>207</v>
      </c>
      <c r="J86">
        <v>235</v>
      </c>
      <c r="K86"/>
    </row>
    <row r="87" spans="1:11" ht="30" customHeight="1" x14ac:dyDescent="0.25">
      <c r="A87" s="13">
        <v>64</v>
      </c>
      <c r="B87" s="14" t="s">
        <v>218</v>
      </c>
      <c r="C87" s="28" t="s">
        <v>219</v>
      </c>
      <c r="D87" s="15" t="s">
        <v>35</v>
      </c>
      <c r="E87" s="16">
        <v>2</v>
      </c>
      <c r="F87" s="36"/>
      <c r="G87" s="16">
        <f t="shared" si="1"/>
        <v>0</v>
      </c>
      <c r="H87" s="29" t="s">
        <v>220</v>
      </c>
      <c r="J87">
        <v>236</v>
      </c>
      <c r="K87"/>
    </row>
    <row r="88" spans="1:11" ht="75" customHeight="1" x14ac:dyDescent="0.25">
      <c r="A88" s="13">
        <v>65</v>
      </c>
      <c r="B88" s="14" t="s">
        <v>221</v>
      </c>
      <c r="C88" s="28" t="s">
        <v>222</v>
      </c>
      <c r="D88" s="15" t="s">
        <v>132</v>
      </c>
      <c r="E88" s="16">
        <v>2</v>
      </c>
      <c r="F88" s="36"/>
      <c r="G88" s="16">
        <f t="shared" ref="G88:G93" si="2">ROUND(E88*F88, 2)</f>
        <v>0</v>
      </c>
      <c r="H88" s="29" t="s">
        <v>223</v>
      </c>
      <c r="J88">
        <v>353</v>
      </c>
      <c r="K88"/>
    </row>
    <row r="89" spans="1:11" ht="60" customHeight="1" x14ac:dyDescent="0.25">
      <c r="A89" s="30">
        <v>66</v>
      </c>
      <c r="B89" s="31" t="s">
        <v>224</v>
      </c>
      <c r="C89" s="32" t="s">
        <v>225</v>
      </c>
      <c r="D89" s="33" t="s">
        <v>41</v>
      </c>
      <c r="E89" s="34">
        <v>1</v>
      </c>
      <c r="F89" s="36"/>
      <c r="G89" s="34">
        <f t="shared" si="2"/>
        <v>0</v>
      </c>
      <c r="H89" s="35" t="s">
        <v>226</v>
      </c>
      <c r="J89">
        <v>399</v>
      </c>
      <c r="K89"/>
    </row>
    <row r="90" spans="1:11" ht="60" customHeight="1" x14ac:dyDescent="0.25">
      <c r="A90" s="30">
        <v>67</v>
      </c>
      <c r="B90" s="31" t="s">
        <v>227</v>
      </c>
      <c r="C90" s="32" t="s">
        <v>228</v>
      </c>
      <c r="D90" s="33" t="s">
        <v>41</v>
      </c>
      <c r="E90" s="34">
        <v>1</v>
      </c>
      <c r="F90" s="36"/>
      <c r="G90" s="34">
        <f t="shared" si="2"/>
        <v>0</v>
      </c>
      <c r="H90" s="35" t="s">
        <v>229</v>
      </c>
      <c r="J90">
        <v>400</v>
      </c>
      <c r="K90"/>
    </row>
    <row r="91" spans="1:11" ht="45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2</v>
      </c>
      <c r="F91" s="36"/>
      <c r="G91" s="16">
        <f t="shared" si="2"/>
        <v>0</v>
      </c>
      <c r="H91" s="29" t="s">
        <v>232</v>
      </c>
      <c r="J91">
        <v>237</v>
      </c>
      <c r="K91"/>
    </row>
    <row r="92" spans="1:11" ht="75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303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307</v>
      </c>
      <c r="K93"/>
    </row>
    <row r="94" spans="1:11" ht="27" customHeight="1" x14ac:dyDescent="0.25">
      <c r="A94" s="82" t="s">
        <v>239</v>
      </c>
      <c r="B94" s="83"/>
      <c r="C94" s="83"/>
      <c r="D94" s="83"/>
      <c r="E94" s="83"/>
      <c r="F94" s="83"/>
      <c r="G94" s="27">
        <f>ROUND(0+G51+G75+G89+G90, 2)</f>
        <v>0</v>
      </c>
      <c r="H94" s="23"/>
      <c r="K94"/>
    </row>
    <row r="95" spans="1:11" ht="27" customHeight="1" x14ac:dyDescent="0.25">
      <c r="A95" s="104" t="s">
        <v>240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ROUND(0+G24+G25+G26+G27+G28+G29+G30+G31+G32+G33+G34+G35+G36+G37+G38+G39+G40+G41+G42+G43+G44+G45+G46+G47+G48+G49+G50+G52+G53+G54+G55+G56+G57+G58+G59+G60+G61+G62+G63+G64+G65+G66+G67+G68+G69+G70+G71+G72+G73+G74+G76+G77+G78+G79+G80+G81+G82+G83+G84+G85+G86+G87+G88+G91+G92+G93, 2)</f>
        <v>0</v>
      </c>
      <c r="K95"/>
    </row>
    <row r="96" spans="1:11" ht="27" customHeight="1" x14ac:dyDescent="0.25">
      <c r="A96" s="104" t="s">
        <v>241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243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244</v>
      </c>
      <c r="C99" s="80"/>
      <c r="D99" s="80"/>
      <c r="E99" s="80"/>
      <c r="F99" s="81"/>
      <c r="K99"/>
    </row>
    <row r="100" spans="1:11" ht="45" customHeight="1" x14ac:dyDescent="0.25">
      <c r="A100" s="25" t="s">
        <v>245</v>
      </c>
      <c r="B100" s="37" t="s">
        <v>246</v>
      </c>
      <c r="C100" s="37"/>
      <c r="D100" s="37"/>
      <c r="E100" s="37"/>
      <c r="F100" s="38"/>
      <c r="K100"/>
    </row>
    <row r="101" spans="1:11" ht="60" customHeight="1" x14ac:dyDescent="0.25">
      <c r="A101" s="25" t="s">
        <v>247</v>
      </c>
      <c r="B101" s="37" t="s">
        <v>248</v>
      </c>
      <c r="C101" s="37"/>
      <c r="D101" s="37"/>
      <c r="E101" s="37"/>
      <c r="F101" s="38"/>
      <c r="K101"/>
    </row>
    <row r="102" spans="1:11" ht="45" customHeight="1" x14ac:dyDescent="0.25">
      <c r="A102" s="25" t="s">
        <v>249</v>
      </c>
      <c r="B102" s="37" t="s">
        <v>250</v>
      </c>
      <c r="C102" s="37"/>
      <c r="D102" s="37"/>
      <c r="E102" s="37"/>
      <c r="F102" s="38"/>
      <c r="K102"/>
    </row>
    <row r="103" spans="1:11" ht="75" customHeight="1" x14ac:dyDescent="0.25">
      <c r="A103" s="25" t="s">
        <v>251</v>
      </c>
      <c r="B103" s="37" t="s">
        <v>252</v>
      </c>
      <c r="C103" s="37"/>
      <c r="D103" s="37"/>
      <c r="E103" s="37"/>
      <c r="F103" s="38"/>
      <c r="K103"/>
    </row>
    <row r="104" spans="1:11" ht="120" customHeight="1" x14ac:dyDescent="0.25">
      <c r="A104" s="25" t="s">
        <v>253</v>
      </c>
      <c r="B104" s="37" t="s">
        <v>254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2025-08-13T11:51:14Z</cp:lastPrinted>
  <dcterms:created xsi:type="dcterms:W3CDTF">2016-02-28T17:51:02Z</dcterms:created>
  <dcterms:modified xsi:type="dcterms:W3CDTF">2025-08-13T11:53:38Z</dcterms:modified>
  <cp:category/>
</cp:coreProperties>
</file>