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Čujkovova 29, b.č.96\"/>
    </mc:Choice>
  </mc:AlternateContent>
  <xr:revisionPtr revIDLastSave="0" documentId="13_ncr:1_{FF2C9AFD-CE75-4DF9-AE0B-BE2C4102A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81" i="1" s="1"/>
  <c r="G26" i="1"/>
  <c r="G25" i="1"/>
  <c r="G24" i="1"/>
  <c r="G82" i="1" l="1"/>
  <c r="G83" i="1" s="1"/>
</calcChain>
</file>

<file path=xl/sharedStrings.xml><?xml version="1.0" encoding="utf-8"?>
<sst xmlns="http://schemas.openxmlformats.org/spreadsheetml/2006/main" count="271" uniqueCount="213">
  <si>
    <t>Oprava volného bytu č. 96, Čujkovova 29</t>
  </si>
  <si>
    <t>VZ č. 182/2025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</si>
  <si>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</si>
  <si>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</si>
  <si>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</si>
  <si>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</si>
  <si>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</si>
  <si>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</si>
  <si>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</si>
  <si>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</si>
  <si>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</si>
  <si>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</si>
  <si>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</si>
  <si>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</si>
  <si>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</si>
  <si>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</si>
  <si>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</si>
  <si>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</si>
  <si>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</si>
  <si>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</si>
  <si>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</si>
  <si>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</si>
  <si>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</si>
  <si>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</si>
  <si>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</si>
  <si>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</si>
  <si>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</si>
  <si>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</si>
  <si>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</si>
  <si>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</si>
  <si>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</si>
  <si>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</si>
  <si>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</si>
  <si>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</si>
  <si>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</si>
  <si>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</si>
  <si>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</si>
  <si>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</si>
  <si>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</si>
  <si>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</si>
  <si>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</si>
  <si>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KOU - 2xzásuvky, 1xvypínač, včetně odběrného místa</t>
  </si>
  <si>
    <t>2.27</t>
  </si>
  <si>
    <t>zřízení osvětlení nad umývadlem, viz poznámka</t>
  </si>
  <si>
    <t>soubor</t>
  </si>
  <si>
    <t xml:space="preserve">Zřízení osvětlení nad umývadlem v KOU (např. LED Panlux Elesar, 8 W, 3000 K), 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</si>
  <si>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</si>
  <si>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</si>
  <si>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</si>
  <si>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</si>
  <si>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</si>
  <si>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</si>
  <si>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</si>
  <si>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</si>
  <si>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rozměr 45x35 cm (např. VIGOUR 45), včetně gumové zátky a nerez sifonu</t>
  </si>
  <si>
    <t>3.26</t>
  </si>
  <si>
    <t>výměna baterie umyvadlové stojánkové pákové</t>
  </si>
  <si>
    <t>3.32</t>
  </si>
  <si>
    <t>výměna baterie sprchové nástěnné R150</t>
  </si>
  <si>
    <t>vč.sprchové hadice a držáku na hadici</t>
  </si>
  <si>
    <t>3.40</t>
  </si>
  <si>
    <t>výměna skříňky nad digestoří</t>
  </si>
  <si>
    <t>dekor dle stávající, vč.kování</t>
  </si>
  <si>
    <t>3.41</t>
  </si>
  <si>
    <t>výměna digestoře klasické s vnitřním recirkulačním odtahem</t>
  </si>
  <si>
    <t>3.54</t>
  </si>
  <si>
    <t>výměna vnitřních dveří – plné 60 cm</t>
  </si>
  <si>
    <t>KOU+WC/P, barva bílá, včetně spodní odvětrávací mřížky (rozměr 40x8cm, 8 větracích otvorů)</t>
  </si>
  <si>
    <t>3.67</t>
  </si>
  <si>
    <t>výměna dveřního prahu – délka 60 cm</t>
  </si>
  <si>
    <t>KOU+WC - lakovaný</t>
  </si>
  <si>
    <t>3.69</t>
  </si>
  <si>
    <t>výměna dveřního prahu – délka 80 cm</t>
  </si>
  <si>
    <t>vstupní, KU, OP - lakované</t>
  </si>
  <si>
    <t>3.82</t>
  </si>
  <si>
    <t>výměna dveřního kování</t>
  </si>
  <si>
    <t>KOU+WC, KU, OP = rozetové kování (např. VISION HR H 1892R kov, nerez, mat, dozický klíč, do KOU - WC zámek)</t>
  </si>
  <si>
    <t>3.83</t>
  </si>
  <si>
    <t>výměna zámku u dveří</t>
  </si>
  <si>
    <t>KOU+WC, KU, OP</t>
  </si>
  <si>
    <t>3.118</t>
  </si>
  <si>
    <t>výměna větracích mřížek</t>
  </si>
  <si>
    <t>KOU+WC (1xodvětrávací do IŠ), uzavíratelná</t>
  </si>
  <si>
    <t>3.120</t>
  </si>
  <si>
    <t>oprava kuchyňské linky, viz poznámka</t>
  </si>
  <si>
    <t>seřízení 5ks dvířek, 3ks pojezdů u šuplíků</t>
  </si>
  <si>
    <t>3.134</t>
  </si>
  <si>
    <t>výměna vestavné skříně - atyp, s plynulým dotahem pro horní vedení, viz. poznámka</t>
  </si>
  <si>
    <t>viz VZOROVÉ FOTO = PŘ, dekor dřevo, dvoudílná, osmidvéřová, klasické otevírání dveří, tloušťka lamina min.18mm, část šatní a část policová, š=1,62m, v=2,48m, h=0,50m, vč.olištování</t>
  </si>
  <si>
    <t>3.193</t>
  </si>
  <si>
    <t>dodání akrylátové čtvercové vaničky (80 x 80 cm), viz poznámka</t>
  </si>
  <si>
    <t>KOU+WC (např. Roltechnik COLA-P)</t>
  </si>
  <si>
    <t>3.194</t>
  </si>
  <si>
    <t>výměna WC kombi - zvýšené, viz poznámka</t>
  </si>
  <si>
    <t>KOU+WC (např. JIKA Deep - WC kombi včetně nádržky, 650x360x430 mm)</t>
  </si>
  <si>
    <t>3.196</t>
  </si>
  <si>
    <t>dodání sprchové skleněné zástěny (80 x 190 cm), tloušťka 6 cm, vč. teleskopické vzpěry</t>
  </si>
  <si>
    <t>KOU+WC (např. Aqualine Walk-In - sprchová zástěna 80x190cm, sklo BRICK WI080)</t>
  </si>
  <si>
    <t>3.197</t>
  </si>
  <si>
    <t>dodání zrcadla s broušenou hranou nad umývadlo (40x60 cm), nalepení na obklad</t>
  </si>
  <si>
    <t>KOU+WC</t>
  </si>
  <si>
    <t>4.1</t>
  </si>
  <si>
    <t>stržení původního PVC</t>
  </si>
  <si>
    <t>m2</t>
  </si>
  <si>
    <t>PŘ, KU, OP (2xvrstvy)</t>
  </si>
  <si>
    <t>4.2</t>
  </si>
  <si>
    <t>úprava podkladu – nivelace vč. penetrace</t>
  </si>
  <si>
    <t>KU, PŘ</t>
  </si>
  <si>
    <t>4.4</t>
  </si>
  <si>
    <t>položení PVC – vyšší zátěž, celoplošně podlepit</t>
  </si>
  <si>
    <t>PŘ, KU, OP (např. TIMBERLINE 0452)</t>
  </si>
  <si>
    <t>4.5</t>
  </si>
  <si>
    <t>nalepení obvodové lišty PVC</t>
  </si>
  <si>
    <t>bm</t>
  </si>
  <si>
    <t>PŘ, KU, OP (dekor dtto PVC)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</si>
  <si>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</si>
  <si>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</si>
  <si>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</si>
  <si>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</si>
  <si>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</si>
  <si>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OP, vyrovnávací podsyp (např. Liapor)</t>
  </si>
  <si>
    <t>4.11</t>
  </si>
  <si>
    <t xml:space="preserve">položení 2 vrstev OSB desek včetně parozábrany- separační folie </t>
  </si>
  <si>
    <t>OP (např. 1xOSB, 1xDurelis)</t>
  </si>
  <si>
    <t>5.1</t>
  </si>
  <si>
    <t>provedení štukových omítek, vč. vyrovnání podkladu, 2x penetrace, použití lepidla, perlinky s doplňky, rohovníků, okolo špalet oken a dveří</t>
  </si>
  <si>
    <t>celý byt (stěny+stropy), včetně úpravy podkladu, perlinky, lepidla, rohovníků, srovnání špalet kolem konstrukčních otvorů a za ÚT, rohy s perlinkou okolo oken, vč.protplísňového přípravku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</si>
  <si>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</si>
  <si>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</si>
  <si>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</si>
  <si>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</si>
  <si>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</si>
  <si>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</si>
  <si>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5.12</t>
  </si>
  <si>
    <t>začištění drážky po výměně rozvodů v šíři do 150 mm</t>
  </si>
  <si>
    <t>6.7</t>
  </si>
  <si>
    <t>provedení hydroizolace pod obklad vč. úpravy podkladu před hydroizolací</t>
  </si>
  <si>
    <t>6.8</t>
  </si>
  <si>
    <t>vybourání keramického obkladu</t>
  </si>
  <si>
    <t>KOU+WC (12 m2), KU (1 m2 - bílo-béžový obklad z boku KU-linky)</t>
  </si>
  <si>
    <t>6.9</t>
  </si>
  <si>
    <t>provedení keramického obkladu včetně úpravy podkladu vč. úpravy podkladu před hydroizolací</t>
  </si>
  <si>
    <t>KOU+WC = 12m2 = od zárubní k zárubním, do výše zárubní, včetně za ÚT tělesem, 2 druhy barev, rozměr obkladu 40x20cm (např. RAKO bílá č.470, RAKO béžová č.471)
KU = 1 m2 = z boku KU-linky = dekor dopasovat ke stávajícímu obkladu pod KU-linkou), vč.výměny olištování obkladu z vrchní a boční strany</t>
  </si>
  <si>
    <t>6.11</t>
  </si>
  <si>
    <t>položení keramické dlažby vnitřní</t>
  </si>
  <si>
    <t>KOU+WC, rozměr dlažby 30x30cm (např. RAKO F 305a)</t>
  </si>
  <si>
    <t>6.14</t>
  </si>
  <si>
    <t>vybourání dlažby</t>
  </si>
  <si>
    <t>6.18</t>
  </si>
  <si>
    <t>úprava podkladu pod dlažbu, včetně hydroizolace</t>
  </si>
  <si>
    <t>7.11</t>
  </si>
  <si>
    <t>nátěr radiátorů</t>
  </si>
  <si>
    <t>KU, OP (37ks článků)</t>
  </si>
  <si>
    <t>7.12</t>
  </si>
  <si>
    <t>nátěr rozvodů ÚT</t>
  </si>
  <si>
    <t>KU, OP, KOU+WC</t>
  </si>
  <si>
    <t>7.14</t>
  </si>
  <si>
    <t>nátěr zárubní – šířka 60 cm</t>
  </si>
  <si>
    <t>KOU+WC = barva bílá, syntetika</t>
  </si>
  <si>
    <t>7.16</t>
  </si>
  <si>
    <t>nátěr zárubní – šířka 80 cm</t>
  </si>
  <si>
    <t>KU, OP = barva bílá, syntetika,
vstupní = barva hnědá, syntetika</t>
  </si>
  <si>
    <t>8.1</t>
  </si>
  <si>
    <t>vysekání vodovodního potrubí z ocelových závitových trub, včetně demontáže</t>
  </si>
  <si>
    <t>v bytě od vodoměrů do KOU a KU</t>
  </si>
  <si>
    <t>8.2</t>
  </si>
  <si>
    <t>montáž vodovodního plastového potrubí</t>
  </si>
  <si>
    <t>8.20</t>
  </si>
  <si>
    <t>výměna termoregulačního ventilu, včetně hlavice</t>
  </si>
  <si>
    <t>KOU+WC, KU</t>
  </si>
  <si>
    <t>8.22</t>
  </si>
  <si>
    <t>odvzdušnění topného systému, viz poznámka</t>
  </si>
  <si>
    <t>KOU+WC = ÚT těleso žebřík = po montáži keramického obkladu</t>
  </si>
  <si>
    <t>8.25</t>
  </si>
  <si>
    <t>demontáž a zpětná montáž radiátoru</t>
  </si>
  <si>
    <t>KOU+WC = ÚT těleso (žebřík) pro výměnu keramického obkladu</t>
  </si>
  <si>
    <t>8.37</t>
  </si>
  <si>
    <t>úprava odpadu pro sprchový kout</t>
  </si>
  <si>
    <t>KOU, odpad posunout k čelní stěně</t>
  </si>
  <si>
    <t>8.38</t>
  </si>
  <si>
    <t>úprava vodoinstalace pro sprchový kout</t>
  </si>
  <si>
    <t>KOU, přesunutí sprchové baterie na čelní stěnu</t>
  </si>
  <si>
    <t>9.1</t>
  </si>
  <si>
    <t>opravy a seřízení plastových oken, viz poznámka</t>
  </si>
  <si>
    <t>KU, OP (2xdvoukřídlé balkonové dveře)</t>
  </si>
  <si>
    <t>9.24</t>
  </si>
  <si>
    <t>demontáž bytových doplňků, viz poznámka</t>
  </si>
  <si>
    <t>samolepky a háčky z obkladu v KU, tyč nad vanou, vč.závěsu, police v KOU+WC, šňůry z balkonu v OP</t>
  </si>
  <si>
    <t>9.25</t>
  </si>
  <si>
    <t>oprava dveří</t>
  </si>
  <si>
    <t>PŘ = oprava a seřízení vstupních bytových dveří = nejdou zavřít, stále se otevírají</t>
  </si>
  <si>
    <t>9.38</t>
  </si>
  <si>
    <t>dodání dorazů dveří viz poznámka</t>
  </si>
  <si>
    <t>3ks = KOU+WC, KU, OP</t>
  </si>
  <si>
    <t>11.36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</si>
  <si>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</si>
  <si>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</si>
  <si>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</si>
  <si>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</si>
  <si>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</si>
  <si>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</si>
  <si>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</si>
  <si>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</si>
  <si>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</si>
  <si>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</si>
  <si>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</si>
  <si>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</si>
  <si>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</si>
  <si>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</si>
  <si>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</si>
  <si>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</si>
  <si>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</si>
  <si>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8.9.2025 12:02:57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</si>
</sst>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2303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96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331</v>
      </c>
      <c r="K25"/>
    </row>
    <row r="26" spans="1:11" ht="10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30">
        <v>4</v>
      </c>
      <c r="B27" s="31" t="s">
        <v>42</v>
      </c>
      <c r="C27" s="32" t="s">
        <v>43</v>
      </c>
      <c r="D27" s="33" t="s">
        <v>44</v>
      </c>
      <c r="E27" s="34">
        <v>1</v>
      </c>
      <c r="F27" s="36"/>
      <c r="G27" s="34">
        <f t="shared" si="0"/>
        <v>0</v>
      </c>
      <c r="H27" s="35" t="s">
        <v>45</v>
      </c>
      <c r="J27">
        <v>485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44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47</v>
      </c>
      <c r="K30"/>
    </row>
    <row r="31" spans="1:11" ht="6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54</v>
      </c>
      <c r="J31">
        <v>48</v>
      </c>
      <c r="K31"/>
    </row>
    <row r="32" spans="1:11" ht="45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/>
      <c r="J32">
        <v>67</v>
      </c>
      <c r="K32"/>
    </row>
    <row r="33" spans="1:11" ht="45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73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81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/>
      <c r="J35">
        <v>82</v>
      </c>
      <c r="K35"/>
    </row>
    <row r="36" spans="1:11" ht="75" customHeight="1" x14ac:dyDescent="0.25">
      <c r="A36" s="13">
        <v>13</v>
      </c>
      <c r="B36" s="14" t="s">
        <v>65</v>
      </c>
      <c r="C36" s="28" t="s">
        <v>66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67</v>
      </c>
      <c r="J36">
        <v>95</v>
      </c>
      <c r="K36"/>
    </row>
    <row r="37" spans="1:11" ht="30" customHeight="1" x14ac:dyDescent="0.25">
      <c r="A37" s="13">
        <v>14</v>
      </c>
      <c r="B37" s="14" t="s">
        <v>68</v>
      </c>
      <c r="C37" s="28" t="s">
        <v>69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70</v>
      </c>
      <c r="J37">
        <v>108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35</v>
      </c>
      <c r="E38" s="16">
        <v>3</v>
      </c>
      <c r="F38" s="36"/>
      <c r="G38" s="16">
        <f t="shared" si="0"/>
        <v>0</v>
      </c>
      <c r="H38" s="29" t="s">
        <v>73</v>
      </c>
      <c r="J38">
        <v>110</v>
      </c>
      <c r="K38"/>
    </row>
    <row r="39" spans="1:11" ht="75" customHeight="1" x14ac:dyDescent="0.25">
      <c r="A39" s="13">
        <v>16</v>
      </c>
      <c r="B39" s="14" t="s">
        <v>74</v>
      </c>
      <c r="C39" s="28" t="s">
        <v>75</v>
      </c>
      <c r="D39" s="15" t="s">
        <v>35</v>
      </c>
      <c r="E39" s="16">
        <v>3</v>
      </c>
      <c r="F39" s="36"/>
      <c r="G39" s="16">
        <f t="shared" si="0"/>
        <v>0</v>
      </c>
      <c r="H39" s="29" t="s">
        <v>76</v>
      </c>
      <c r="J39">
        <v>123</v>
      </c>
      <c r="K39"/>
    </row>
    <row r="40" spans="1:11" ht="30" customHeight="1" x14ac:dyDescent="0.25">
      <c r="A40" s="13">
        <v>17</v>
      </c>
      <c r="B40" s="14" t="s">
        <v>77</v>
      </c>
      <c r="C40" s="28" t="s">
        <v>78</v>
      </c>
      <c r="D40" s="15" t="s">
        <v>35</v>
      </c>
      <c r="E40" s="16">
        <v>3</v>
      </c>
      <c r="F40" s="36"/>
      <c r="G40" s="16">
        <f t="shared" si="0"/>
        <v>0</v>
      </c>
      <c r="H40" s="29" t="s">
        <v>79</v>
      </c>
      <c r="J40">
        <v>124</v>
      </c>
      <c r="K40"/>
    </row>
    <row r="41" spans="1:11" ht="45" customHeight="1" x14ac:dyDescent="0.25">
      <c r="A41" s="13">
        <v>18</v>
      </c>
      <c r="B41" s="14" t="s">
        <v>80</v>
      </c>
      <c r="C41" s="28" t="s">
        <v>81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82</v>
      </c>
      <c r="J41">
        <v>305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44</v>
      </c>
      <c r="E42" s="16">
        <v>1</v>
      </c>
      <c r="F42" s="36"/>
      <c r="G42" s="16">
        <f t="shared" si="0"/>
        <v>0</v>
      </c>
      <c r="H42" s="29" t="s">
        <v>85</v>
      </c>
      <c r="J42">
        <v>312</v>
      </c>
      <c r="K42"/>
    </row>
    <row r="43" spans="1:11" ht="120" customHeight="1" x14ac:dyDescent="0.25">
      <c r="A43" s="13">
        <v>20</v>
      </c>
      <c r="B43" s="14" t="s">
        <v>86</v>
      </c>
      <c r="C43" s="28" t="s">
        <v>87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88</v>
      </c>
      <c r="J43">
        <v>337</v>
      </c>
      <c r="K43"/>
    </row>
    <row r="44" spans="1:11" ht="45" customHeight="1" x14ac:dyDescent="0.25">
      <c r="A44" s="30">
        <v>21</v>
      </c>
      <c r="B44" s="31" t="s">
        <v>89</v>
      </c>
      <c r="C44" s="32" t="s">
        <v>90</v>
      </c>
      <c r="D44" s="33" t="s">
        <v>35</v>
      </c>
      <c r="E44" s="34">
        <v>1</v>
      </c>
      <c r="F44" s="36"/>
      <c r="G44" s="34">
        <f t="shared" si="0"/>
        <v>0</v>
      </c>
      <c r="H44" s="35" t="s">
        <v>91</v>
      </c>
      <c r="J44">
        <v>480</v>
      </c>
      <c r="K44"/>
    </row>
    <row r="45" spans="1:11" ht="60" customHeight="1" x14ac:dyDescent="0.25">
      <c r="A45" s="13">
        <v>22</v>
      </c>
      <c r="B45" s="14" t="s">
        <v>92</v>
      </c>
      <c r="C45" s="28" t="s">
        <v>93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94</v>
      </c>
      <c r="J45">
        <v>481</v>
      </c>
      <c r="K45"/>
    </row>
    <row r="46" spans="1:11" ht="60" customHeight="1" x14ac:dyDescent="0.25">
      <c r="A46" s="30">
        <v>23</v>
      </c>
      <c r="B46" s="31" t="s">
        <v>95</v>
      </c>
      <c r="C46" s="32" t="s">
        <v>96</v>
      </c>
      <c r="D46" s="33" t="s">
        <v>35</v>
      </c>
      <c r="E46" s="34">
        <v>1</v>
      </c>
      <c r="F46" s="36"/>
      <c r="G46" s="34">
        <f t="shared" si="0"/>
        <v>0</v>
      </c>
      <c r="H46" s="35" t="s">
        <v>97</v>
      </c>
      <c r="J46">
        <v>483</v>
      </c>
      <c r="K46"/>
    </row>
    <row r="47" spans="1:11" ht="45" customHeight="1" x14ac:dyDescent="0.25">
      <c r="A47" s="30">
        <v>24</v>
      </c>
      <c r="B47" s="31" t="s">
        <v>98</v>
      </c>
      <c r="C47" s="32" t="s">
        <v>99</v>
      </c>
      <c r="D47" s="33" t="s">
        <v>35</v>
      </c>
      <c r="E47" s="34">
        <v>1</v>
      </c>
      <c r="F47" s="36"/>
      <c r="G47" s="34">
        <f t="shared" si="0"/>
        <v>0</v>
      </c>
      <c r="H47" s="35" t="s">
        <v>100</v>
      </c>
      <c r="J47">
        <v>484</v>
      </c>
      <c r="K47"/>
    </row>
    <row r="48" spans="1:11" ht="30" customHeight="1" x14ac:dyDescent="0.25">
      <c r="A48" s="13">
        <v>25</v>
      </c>
      <c r="B48" s="14" t="s">
        <v>101</v>
      </c>
      <c r="C48" s="28" t="s">
        <v>102</v>
      </c>
      <c r="D48" s="15" t="s">
        <v>103</v>
      </c>
      <c r="E48" s="16">
        <v>27</v>
      </c>
      <c r="F48" s="36"/>
      <c r="G48" s="16">
        <f t="shared" si="0"/>
        <v>0</v>
      </c>
      <c r="H48" s="29" t="s">
        <v>104</v>
      </c>
      <c r="J48">
        <v>148</v>
      </c>
      <c r="K48"/>
    </row>
    <row r="49" spans="1:11" ht="30" customHeight="1" x14ac:dyDescent="0.25">
      <c r="A49" s="13">
        <v>26</v>
      </c>
      <c r="B49" s="14" t="s">
        <v>105</v>
      </c>
      <c r="C49" s="28" t="s">
        <v>106</v>
      </c>
      <c r="D49" s="15" t="s">
        <v>103</v>
      </c>
      <c r="E49" s="16">
        <v>12</v>
      </c>
      <c r="F49" s="36"/>
      <c r="G49" s="16">
        <f t="shared" si="0"/>
        <v>0</v>
      </c>
      <c r="H49" s="29" t="s">
        <v>107</v>
      </c>
      <c r="J49">
        <v>149</v>
      </c>
      <c r="K49"/>
    </row>
    <row r="50" spans="1:11" ht="45" customHeight="1" x14ac:dyDescent="0.25">
      <c r="A50" s="13">
        <v>27</v>
      </c>
      <c r="B50" s="14" t="s">
        <v>108</v>
      </c>
      <c r="C50" s="28" t="s">
        <v>109</v>
      </c>
      <c r="D50" s="15" t="s">
        <v>103</v>
      </c>
      <c r="E50" s="16">
        <v>27</v>
      </c>
      <c r="F50" s="36"/>
      <c r="G50" s="16">
        <f t="shared" si="0"/>
        <v>0</v>
      </c>
      <c r="H50" s="29" t="s">
        <v>110</v>
      </c>
      <c r="J50">
        <v>151</v>
      </c>
      <c r="K50"/>
    </row>
    <row r="51" spans="1:11" ht="30" customHeight="1" x14ac:dyDescent="0.25">
      <c r="A51" s="13">
        <v>28</v>
      </c>
      <c r="B51" s="14" t="s">
        <v>111</v>
      </c>
      <c r="C51" s="28" t="s">
        <v>112</v>
      </c>
      <c r="D51" s="15" t="s">
        <v>113</v>
      </c>
      <c r="E51" s="16">
        <v>38</v>
      </c>
      <c r="F51" s="36"/>
      <c r="G51" s="16">
        <f t="shared" si="0"/>
        <v>0</v>
      </c>
      <c r="H51" s="29" t="s">
        <v>114</v>
      </c>
      <c r="J51">
        <v>152</v>
      </c>
      <c r="K51"/>
    </row>
    <row r="52" spans="1:11" ht="30" customHeight="1" x14ac:dyDescent="0.25">
      <c r="A52" s="13">
        <v>29</v>
      </c>
      <c r="B52" s="14" t="s">
        <v>115</v>
      </c>
      <c r="C52" s="28" t="s">
        <v>116</v>
      </c>
      <c r="D52" s="15" t="s">
        <v>103</v>
      </c>
      <c r="E52" s="16">
        <v>15</v>
      </c>
      <c r="F52" s="36"/>
      <c r="G52" s="16">
        <f t="shared" si="0"/>
        <v>0</v>
      </c>
      <c r="H52" s="29" t="s">
        <v>117</v>
      </c>
      <c r="J52">
        <v>154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103</v>
      </c>
      <c r="E53" s="16">
        <v>15</v>
      </c>
      <c r="F53" s="36"/>
      <c r="G53" s="16">
        <f t="shared" si="0"/>
        <v>0</v>
      </c>
      <c r="H53" s="29" t="s">
        <v>120</v>
      </c>
      <c r="J53">
        <v>157</v>
      </c>
      <c r="K53"/>
    </row>
    <row r="54" spans="1:11" ht="45" customHeight="1" x14ac:dyDescent="0.25">
      <c r="A54" s="13">
        <v>31</v>
      </c>
      <c r="B54" s="14" t="s">
        <v>121</v>
      </c>
      <c r="C54" s="28" t="s">
        <v>122</v>
      </c>
      <c r="D54" s="15" t="s">
        <v>103</v>
      </c>
      <c r="E54" s="16">
        <v>15</v>
      </c>
      <c r="F54" s="36"/>
      <c r="G54" s="16">
        <f t="shared" si="0"/>
        <v>0</v>
      </c>
      <c r="H54" s="29" t="s">
        <v>123</v>
      </c>
      <c r="J54">
        <v>158</v>
      </c>
      <c r="K54"/>
    </row>
    <row r="55" spans="1:11" ht="120" customHeight="1" x14ac:dyDescent="0.25">
      <c r="A55" s="13">
        <v>32</v>
      </c>
      <c r="B55" s="14" t="s">
        <v>124</v>
      </c>
      <c r="C55" s="28" t="s">
        <v>125</v>
      </c>
      <c r="D55" s="15" t="s">
        <v>103</v>
      </c>
      <c r="E55" s="16">
        <v>118</v>
      </c>
      <c r="F55" s="36"/>
      <c r="G55" s="16">
        <f t="shared" si="0"/>
        <v>0</v>
      </c>
      <c r="H55" s="29" t="s">
        <v>126</v>
      </c>
      <c r="J55">
        <v>162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103</v>
      </c>
      <c r="E56" s="16">
        <v>118</v>
      </c>
      <c r="F56" s="36"/>
      <c r="G56" s="16">
        <f t="shared" ref="G56:G80" si="1">ROUND(E56*F56, 2)</f>
        <v>0</v>
      </c>
      <c r="H56" s="29" t="s">
        <v>129</v>
      </c>
      <c r="J56">
        <v>165</v>
      </c>
      <c r="K56"/>
    </row>
    <row r="57" spans="1:11" ht="30" customHeight="1" x14ac:dyDescent="0.25">
      <c r="A57" s="13">
        <v>34</v>
      </c>
      <c r="B57" s="14" t="s">
        <v>130</v>
      </c>
      <c r="C57" s="28" t="s">
        <v>131</v>
      </c>
      <c r="D57" s="15" t="s">
        <v>103</v>
      </c>
      <c r="E57" s="16">
        <v>118</v>
      </c>
      <c r="F57" s="36"/>
      <c r="G57" s="16">
        <f t="shared" si="1"/>
        <v>0</v>
      </c>
      <c r="H57" s="29" t="s">
        <v>132</v>
      </c>
      <c r="J57">
        <v>167</v>
      </c>
      <c r="K57"/>
    </row>
    <row r="58" spans="1:11" ht="45" customHeight="1" x14ac:dyDescent="0.25">
      <c r="A58" s="13">
        <v>35</v>
      </c>
      <c r="B58" s="14" t="s">
        <v>133</v>
      </c>
      <c r="C58" s="28" t="s">
        <v>134</v>
      </c>
      <c r="D58" s="15" t="s">
        <v>113</v>
      </c>
      <c r="E58" s="16">
        <v>6</v>
      </c>
      <c r="F58" s="36"/>
      <c r="G58" s="16">
        <f t="shared" si="1"/>
        <v>0</v>
      </c>
      <c r="H58" s="29" t="s">
        <v>100</v>
      </c>
      <c r="J58">
        <v>351</v>
      </c>
      <c r="K58"/>
    </row>
    <row r="59" spans="1:11" ht="45" customHeight="1" x14ac:dyDescent="0.25">
      <c r="A59" s="13">
        <v>36</v>
      </c>
      <c r="B59" s="14" t="s">
        <v>135</v>
      </c>
      <c r="C59" s="28" t="s">
        <v>136</v>
      </c>
      <c r="D59" s="15" t="s">
        <v>103</v>
      </c>
      <c r="E59" s="16">
        <v>12</v>
      </c>
      <c r="F59" s="36"/>
      <c r="G59" s="16">
        <f t="shared" si="1"/>
        <v>0</v>
      </c>
      <c r="H59" s="29" t="s">
        <v>100</v>
      </c>
      <c r="J59">
        <v>175</v>
      </c>
      <c r="K59"/>
    </row>
    <row r="60" spans="1:11" ht="60" customHeight="1" x14ac:dyDescent="0.25">
      <c r="A60" s="13">
        <v>37</v>
      </c>
      <c r="B60" s="14" t="s">
        <v>137</v>
      </c>
      <c r="C60" s="28" t="s">
        <v>138</v>
      </c>
      <c r="D60" s="15" t="s">
        <v>103</v>
      </c>
      <c r="E60" s="16">
        <v>13</v>
      </c>
      <c r="F60" s="36"/>
      <c r="G60" s="16">
        <f t="shared" si="1"/>
        <v>0</v>
      </c>
      <c r="H60" s="29" t="s">
        <v>139</v>
      </c>
      <c r="J60">
        <v>176</v>
      </c>
      <c r="K60"/>
    </row>
    <row r="61" spans="1:11" ht="195" customHeight="1" x14ac:dyDescent="0.25">
      <c r="A61" s="13">
        <v>38</v>
      </c>
      <c r="B61" s="14" t="s">
        <v>140</v>
      </c>
      <c r="C61" s="28" t="s">
        <v>141</v>
      </c>
      <c r="D61" s="15" t="s">
        <v>103</v>
      </c>
      <c r="E61" s="16">
        <v>13</v>
      </c>
      <c r="F61" s="36"/>
      <c r="G61" s="16">
        <f t="shared" si="1"/>
        <v>0</v>
      </c>
      <c r="H61" s="29" t="s">
        <v>142</v>
      </c>
      <c r="J61">
        <v>177</v>
      </c>
      <c r="K61"/>
    </row>
    <row r="62" spans="1:11" ht="45" customHeight="1" x14ac:dyDescent="0.25">
      <c r="A62" s="13">
        <v>39</v>
      </c>
      <c r="B62" s="14" t="s">
        <v>143</v>
      </c>
      <c r="C62" s="28" t="s">
        <v>144</v>
      </c>
      <c r="D62" s="15" t="s">
        <v>103</v>
      </c>
      <c r="E62" s="16">
        <v>2</v>
      </c>
      <c r="F62" s="36"/>
      <c r="G62" s="16">
        <f t="shared" si="1"/>
        <v>0</v>
      </c>
      <c r="H62" s="29" t="s">
        <v>145</v>
      </c>
      <c r="J62">
        <v>179</v>
      </c>
      <c r="K62"/>
    </row>
    <row r="63" spans="1:11" ht="30" customHeight="1" x14ac:dyDescent="0.25">
      <c r="A63" s="13">
        <v>40</v>
      </c>
      <c r="B63" s="14" t="s">
        <v>146</v>
      </c>
      <c r="C63" s="28" t="s">
        <v>147</v>
      </c>
      <c r="D63" s="15" t="s">
        <v>103</v>
      </c>
      <c r="E63" s="16">
        <v>2</v>
      </c>
      <c r="F63" s="36"/>
      <c r="G63" s="16">
        <f t="shared" si="1"/>
        <v>0</v>
      </c>
      <c r="H63" s="29" t="s">
        <v>100</v>
      </c>
      <c r="J63">
        <v>182</v>
      </c>
      <c r="K63"/>
    </row>
    <row r="64" spans="1:11" ht="45" customHeight="1" x14ac:dyDescent="0.25">
      <c r="A64" s="13">
        <v>41</v>
      </c>
      <c r="B64" s="14" t="s">
        <v>148</v>
      </c>
      <c r="C64" s="28" t="s">
        <v>149</v>
      </c>
      <c r="D64" s="15" t="s">
        <v>103</v>
      </c>
      <c r="E64" s="16">
        <v>2</v>
      </c>
      <c r="F64" s="36"/>
      <c r="G64" s="16">
        <f t="shared" si="1"/>
        <v>0</v>
      </c>
      <c r="H64" s="29" t="s">
        <v>100</v>
      </c>
      <c r="J64">
        <v>186</v>
      </c>
      <c r="K64"/>
    </row>
    <row r="65" spans="1:11" ht="30" customHeight="1" x14ac:dyDescent="0.25">
      <c r="A65" s="13">
        <v>42</v>
      </c>
      <c r="B65" s="14" t="s">
        <v>150</v>
      </c>
      <c r="C65" s="28" t="s">
        <v>151</v>
      </c>
      <c r="D65" s="15" t="s">
        <v>35</v>
      </c>
      <c r="E65" s="16">
        <v>2</v>
      </c>
      <c r="F65" s="36"/>
      <c r="G65" s="16">
        <f t="shared" si="1"/>
        <v>0</v>
      </c>
      <c r="H65" s="29" t="s">
        <v>152</v>
      </c>
      <c r="J65">
        <v>204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44</v>
      </c>
      <c r="E66" s="16">
        <v>1</v>
      </c>
      <c r="F66" s="36"/>
      <c r="G66" s="16">
        <f t="shared" si="1"/>
        <v>0</v>
      </c>
      <c r="H66" s="29" t="s">
        <v>155</v>
      </c>
      <c r="J66">
        <v>205</v>
      </c>
      <c r="K66"/>
    </row>
    <row r="67" spans="1:11" ht="30" customHeight="1" x14ac:dyDescent="0.25">
      <c r="A67" s="13">
        <v>44</v>
      </c>
      <c r="B67" s="14" t="s">
        <v>156</v>
      </c>
      <c r="C67" s="28" t="s">
        <v>157</v>
      </c>
      <c r="D67" s="15" t="s">
        <v>35</v>
      </c>
      <c r="E67" s="16">
        <v>1</v>
      </c>
      <c r="F67" s="36"/>
      <c r="G67" s="16">
        <f t="shared" si="1"/>
        <v>0</v>
      </c>
      <c r="H67" s="29" t="s">
        <v>158</v>
      </c>
      <c r="J67">
        <v>207</v>
      </c>
      <c r="K67"/>
    </row>
    <row r="68" spans="1:11" ht="75" customHeight="1" x14ac:dyDescent="0.25">
      <c r="A68" s="13">
        <v>45</v>
      </c>
      <c r="B68" s="14" t="s">
        <v>159</v>
      </c>
      <c r="C68" s="28" t="s">
        <v>160</v>
      </c>
      <c r="D68" s="15" t="s">
        <v>35</v>
      </c>
      <c r="E68" s="16">
        <v>3</v>
      </c>
      <c r="F68" s="36"/>
      <c r="G68" s="16">
        <f t="shared" si="1"/>
        <v>0</v>
      </c>
      <c r="H68" s="29" t="s">
        <v>161</v>
      </c>
      <c r="J68">
        <v>209</v>
      </c>
      <c r="K68"/>
    </row>
    <row r="69" spans="1:11" ht="45" customHeight="1" x14ac:dyDescent="0.25">
      <c r="A69" s="13">
        <v>46</v>
      </c>
      <c r="B69" s="14" t="s">
        <v>162</v>
      </c>
      <c r="C69" s="28" t="s">
        <v>163</v>
      </c>
      <c r="D69" s="15" t="s">
        <v>113</v>
      </c>
      <c r="E69" s="16">
        <v>10</v>
      </c>
      <c r="F69" s="36"/>
      <c r="G69" s="16">
        <f t="shared" si="1"/>
        <v>0</v>
      </c>
      <c r="H69" s="29" t="s">
        <v>164</v>
      </c>
      <c r="J69">
        <v>214</v>
      </c>
      <c r="K69"/>
    </row>
    <row r="70" spans="1:11" ht="30" customHeight="1" x14ac:dyDescent="0.25">
      <c r="A70" s="13">
        <v>47</v>
      </c>
      <c r="B70" s="14" t="s">
        <v>165</v>
      </c>
      <c r="C70" s="28" t="s">
        <v>166</v>
      </c>
      <c r="D70" s="15" t="s">
        <v>113</v>
      </c>
      <c r="E70" s="16">
        <v>10</v>
      </c>
      <c r="F70" s="36"/>
      <c r="G70" s="16">
        <f t="shared" si="1"/>
        <v>0</v>
      </c>
      <c r="H70" s="29" t="s">
        <v>164</v>
      </c>
      <c r="J70">
        <v>215</v>
      </c>
      <c r="K70"/>
    </row>
    <row r="71" spans="1:11" ht="45" customHeight="1" x14ac:dyDescent="0.25">
      <c r="A71" s="13">
        <v>48</v>
      </c>
      <c r="B71" s="14" t="s">
        <v>167</v>
      </c>
      <c r="C71" s="28" t="s">
        <v>168</v>
      </c>
      <c r="D71" s="15" t="s">
        <v>35</v>
      </c>
      <c r="E71" s="16">
        <v>2</v>
      </c>
      <c r="F71" s="36"/>
      <c r="G71" s="16">
        <f t="shared" si="1"/>
        <v>0</v>
      </c>
      <c r="H71" s="29" t="s">
        <v>169</v>
      </c>
      <c r="J71">
        <v>233</v>
      </c>
      <c r="K71"/>
    </row>
    <row r="72" spans="1:11" ht="45" customHeight="1" x14ac:dyDescent="0.25">
      <c r="A72" s="13">
        <v>49</v>
      </c>
      <c r="B72" s="14" t="s">
        <v>170</v>
      </c>
      <c r="C72" s="28" t="s">
        <v>171</v>
      </c>
      <c r="D72" s="15" t="s">
        <v>44</v>
      </c>
      <c r="E72" s="16">
        <v>1</v>
      </c>
      <c r="F72" s="36"/>
      <c r="G72" s="16">
        <f t="shared" si="1"/>
        <v>0</v>
      </c>
      <c r="H72" s="29" t="s">
        <v>172</v>
      </c>
      <c r="J72">
        <v>235</v>
      </c>
      <c r="K72"/>
    </row>
    <row r="73" spans="1:11" ht="45" customHeight="1" x14ac:dyDescent="0.25">
      <c r="A73" s="13">
        <v>50</v>
      </c>
      <c r="B73" s="14" t="s">
        <v>173</v>
      </c>
      <c r="C73" s="28" t="s">
        <v>174</v>
      </c>
      <c r="D73" s="15" t="s">
        <v>35</v>
      </c>
      <c r="E73" s="16">
        <v>1</v>
      </c>
      <c r="F73" s="36"/>
      <c r="G73" s="16">
        <f t="shared" si="1"/>
        <v>0</v>
      </c>
      <c r="H73" s="29" t="s">
        <v>175</v>
      </c>
      <c r="J73">
        <v>349</v>
      </c>
      <c r="K73"/>
    </row>
    <row r="74" spans="1:11" ht="45" customHeight="1" x14ac:dyDescent="0.25">
      <c r="A74" s="30">
        <v>51</v>
      </c>
      <c r="B74" s="31" t="s">
        <v>176</v>
      </c>
      <c r="C74" s="32" t="s">
        <v>177</v>
      </c>
      <c r="D74" s="33" t="s">
        <v>44</v>
      </c>
      <c r="E74" s="34">
        <v>1</v>
      </c>
      <c r="F74" s="36"/>
      <c r="G74" s="34">
        <f t="shared" si="1"/>
        <v>0</v>
      </c>
      <c r="H74" s="35" t="s">
        <v>178</v>
      </c>
      <c r="J74">
        <v>447</v>
      </c>
      <c r="K74"/>
    </row>
    <row r="75" spans="1:11" ht="45" customHeight="1" x14ac:dyDescent="0.25">
      <c r="A75" s="30">
        <v>52</v>
      </c>
      <c r="B75" s="31" t="s">
        <v>179</v>
      </c>
      <c r="C75" s="32" t="s">
        <v>180</v>
      </c>
      <c r="D75" s="33" t="s">
        <v>44</v>
      </c>
      <c r="E75" s="34">
        <v>1</v>
      </c>
      <c r="F75" s="36"/>
      <c r="G75" s="34">
        <f t="shared" si="1"/>
        <v>0</v>
      </c>
      <c r="H75" s="35" t="s">
        <v>181</v>
      </c>
      <c r="J75">
        <v>448</v>
      </c>
      <c r="K75"/>
    </row>
    <row r="76" spans="1:11" ht="45" customHeight="1" x14ac:dyDescent="0.25">
      <c r="A76" s="13">
        <v>53</v>
      </c>
      <c r="B76" s="14" t="s">
        <v>182</v>
      </c>
      <c r="C76" s="28" t="s">
        <v>183</v>
      </c>
      <c r="D76" s="15" t="s">
        <v>35</v>
      </c>
      <c r="E76" s="16">
        <v>2</v>
      </c>
      <c r="F76" s="36"/>
      <c r="G76" s="16">
        <f t="shared" si="1"/>
        <v>0</v>
      </c>
      <c r="H76" s="29" t="s">
        <v>184</v>
      </c>
      <c r="J76">
        <v>237</v>
      </c>
      <c r="K76"/>
    </row>
    <row r="77" spans="1:11" ht="75" customHeight="1" x14ac:dyDescent="0.25">
      <c r="A77" s="13">
        <v>54</v>
      </c>
      <c r="B77" s="14" t="s">
        <v>185</v>
      </c>
      <c r="C77" s="28" t="s">
        <v>186</v>
      </c>
      <c r="D77" s="15" t="s">
        <v>44</v>
      </c>
      <c r="E77" s="16">
        <v>1</v>
      </c>
      <c r="F77" s="36"/>
      <c r="G77" s="16">
        <f t="shared" si="1"/>
        <v>0</v>
      </c>
      <c r="H77" s="29" t="s">
        <v>187</v>
      </c>
      <c r="J77">
        <v>303</v>
      </c>
      <c r="K77"/>
    </row>
    <row r="78" spans="1:11" ht="75" customHeight="1" x14ac:dyDescent="0.25">
      <c r="A78" s="13">
        <v>55</v>
      </c>
      <c r="B78" s="14" t="s">
        <v>188</v>
      </c>
      <c r="C78" s="28" t="s">
        <v>189</v>
      </c>
      <c r="D78" s="15" t="s">
        <v>35</v>
      </c>
      <c r="E78" s="16">
        <v>1</v>
      </c>
      <c r="F78" s="36"/>
      <c r="G78" s="16">
        <f t="shared" si="1"/>
        <v>0</v>
      </c>
      <c r="H78" s="29" t="s">
        <v>190</v>
      </c>
      <c r="J78">
        <v>350</v>
      </c>
      <c r="K78"/>
    </row>
    <row r="79" spans="1:11" ht="30" customHeight="1" x14ac:dyDescent="0.25">
      <c r="A79" s="13">
        <v>56</v>
      </c>
      <c r="B79" s="14" t="s">
        <v>191</v>
      </c>
      <c r="C79" s="28" t="s">
        <v>192</v>
      </c>
      <c r="D79" s="15" t="s">
        <v>44</v>
      </c>
      <c r="E79" s="16">
        <v>1</v>
      </c>
      <c r="F79" s="36"/>
      <c r="G79" s="16">
        <f t="shared" si="1"/>
        <v>0</v>
      </c>
      <c r="H79" s="29" t="s">
        <v>193</v>
      </c>
      <c r="J79">
        <v>517</v>
      </c>
      <c r="K79"/>
    </row>
    <row r="80" spans="1:11" ht="30" customHeight="1" x14ac:dyDescent="0.25">
      <c r="A80" s="13">
        <v>57</v>
      </c>
      <c r="B80" s="14" t="s">
        <v>194</v>
      </c>
      <c r="C80" s="28" t="s">
        <v>195</v>
      </c>
      <c r="D80" s="15" t="s">
        <v>20</v>
      </c>
      <c r="E80" s="16">
        <v>1</v>
      </c>
      <c r="F80" s="36"/>
      <c r="G80" s="16">
        <f t="shared" si="1"/>
        <v>0</v>
      </c>
      <c r="H80" s="29"/>
      <c r="J80">
        <v>336</v>
      </c>
      <c r="K80"/>
    </row>
    <row r="81" spans="1:11" ht="27" customHeight="1" x14ac:dyDescent="0.25">
      <c r="A81" s="82" t="s">
        <v>196</v>
      </c>
      <c r="B81" s="83"/>
      <c r="C81" s="83"/>
      <c r="D81" s="83"/>
      <c r="E81" s="83"/>
      <c r="F81" s="83"/>
      <c r="G81" s="27">
        <f>ROUND(0+G27+G44+G46+G47+G74+G75, 2)</f>
        <v>0</v>
      </c>
      <c r="H81" s="23"/>
      <c r="K81"/>
    </row>
    <row r="82" spans="1:11" ht="27" customHeight="1" x14ac:dyDescent="0.25">
      <c r="A82" s="104" t="s">
        <v>197</v>
      </c>
      <c r="B82" s="105"/>
      <c r="C82" s="105"/>
      <c r="D82" s="105"/>
      <c r="E82" s="105"/>
      <c r="F82" s="105"/>
      <c r="G82" s="12">
        <f>ROUND(0+G24+G25+G26+G28+G29+G30+G31+G32+G33+G34+G35+G36+G37+G38+G39+G40+G41+G42+G43+G45+G48+G49+G50+G51+G52+G53+G54+G55+G56+G57+G58+G59+G60+G61+G62+G63+G64+G65+G66+G67+G68+G69+G70+G71+G72+G73+G76+G77+G78+G79+G80, 2)</f>
        <v>0</v>
      </c>
      <c r="K82"/>
    </row>
    <row r="83" spans="1:11" ht="27" customHeight="1" x14ac:dyDescent="0.25">
      <c r="A83" s="104" t="s">
        <v>198</v>
      </c>
      <c r="B83" s="105"/>
      <c r="C83" s="105"/>
      <c r="D83" s="105"/>
      <c r="E83" s="105"/>
      <c r="F83" s="105"/>
      <c r="G83" s="12">
        <f>G81+G82</f>
        <v>0</v>
      </c>
      <c r="K83"/>
    </row>
    <row r="84" spans="1:11" ht="27" customHeight="1" x14ac:dyDescent="0.25">
      <c r="A84" s="103" t="s">
        <v>199</v>
      </c>
      <c r="B84" s="103"/>
      <c r="C84" s="103"/>
      <c r="D84" s="103"/>
      <c r="E84" s="103"/>
      <c r="F84" s="103"/>
      <c r="G84" s="103"/>
      <c r="H84" s="103"/>
      <c r="K84"/>
    </row>
    <row r="85" spans="1:11" ht="27" customHeight="1" x14ac:dyDescent="0.25">
      <c r="A85" s="102" t="s">
        <v>200</v>
      </c>
      <c r="B85" s="102"/>
      <c r="C85" s="102"/>
      <c r="D85" s="102"/>
      <c r="E85" s="102"/>
      <c r="F85" s="102"/>
      <c r="G85" s="102"/>
      <c r="H85" s="102"/>
      <c r="K85"/>
    </row>
    <row r="86" spans="1:11" ht="15.75" customHeight="1" x14ac:dyDescent="0.25">
      <c r="A86" s="24"/>
      <c r="B86" s="80" t="s">
        <v>201</v>
      </c>
      <c r="C86" s="80"/>
      <c r="D86" s="80"/>
      <c r="E86" s="80"/>
      <c r="F86" s="81"/>
      <c r="K86"/>
    </row>
    <row r="87" spans="1:11" ht="45" customHeight="1" x14ac:dyDescent="0.25">
      <c r="A87" s="25" t="s">
        <v>202</v>
      </c>
      <c r="B87" s="37" t="s">
        <v>203</v>
      </c>
      <c r="C87" s="37"/>
      <c r="D87" s="37"/>
      <c r="E87" s="37"/>
      <c r="F87" s="38"/>
      <c r="K87"/>
    </row>
    <row r="88" spans="1:11" ht="60" customHeight="1" x14ac:dyDescent="0.25">
      <c r="A88" s="25" t="s">
        <v>204</v>
      </c>
      <c r="B88" s="37" t="s">
        <v>205</v>
      </c>
      <c r="C88" s="37"/>
      <c r="D88" s="37"/>
      <c r="E88" s="37"/>
      <c r="F88" s="38"/>
      <c r="K88"/>
    </row>
    <row r="89" spans="1:11" ht="45" customHeight="1" x14ac:dyDescent="0.25">
      <c r="A89" s="25" t="s">
        <v>206</v>
      </c>
      <c r="B89" s="37" t="s">
        <v>207</v>
      </c>
      <c r="C89" s="37"/>
      <c r="D89" s="37"/>
      <c r="E89" s="37"/>
      <c r="F89" s="38"/>
      <c r="K89"/>
    </row>
    <row r="90" spans="1:11" ht="75" customHeight="1" x14ac:dyDescent="0.25">
      <c r="A90" s="25" t="s">
        <v>208</v>
      </c>
      <c r="B90" s="37" t="s">
        <v>209</v>
      </c>
      <c r="C90" s="37"/>
      <c r="D90" s="37"/>
      <c r="E90" s="37"/>
      <c r="F90" s="38"/>
      <c r="K90"/>
    </row>
    <row r="91" spans="1:11" ht="120" customHeight="1" x14ac:dyDescent="0.25">
      <c r="A91" s="25" t="s">
        <v>210</v>
      </c>
      <c r="B91" s="37" t="s">
        <v>211</v>
      </c>
      <c r="C91" s="37"/>
      <c r="D91" s="37"/>
      <c r="E91" s="37"/>
      <c r="F91" s="38"/>
      <c r="K91"/>
    </row>
    <row r="92" spans="1:11" x14ac:dyDescent="0.25">
      <c r="A92" s="3"/>
      <c r="B92" s="26"/>
      <c r="C92" s="26"/>
      <c r="D92" s="26"/>
      <c r="E92" s="26"/>
      <c r="F92" s="26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</sheetData>
  <sheetProtection password="EB95" sheet="1"/>
  <mergeCells count="42">
    <mergeCell ref="B86:F86"/>
    <mergeCell ref="A81:F81"/>
    <mergeCell ref="D17:G17"/>
    <mergeCell ref="A19:C21"/>
    <mergeCell ref="D20:G20"/>
    <mergeCell ref="D21:G21"/>
    <mergeCell ref="A17:C17"/>
    <mergeCell ref="A18:C18"/>
    <mergeCell ref="D18:G18"/>
    <mergeCell ref="D19:G19"/>
    <mergeCell ref="A85:H85"/>
    <mergeCell ref="A84:H84"/>
    <mergeCell ref="A82:F82"/>
    <mergeCell ref="A83:F8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7:F87"/>
    <mergeCell ref="B88:F88"/>
    <mergeCell ref="B89:F89"/>
    <mergeCell ref="B90:F90"/>
    <mergeCell ref="B91:F9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2025-09-08T12:25:25Z</dcterms:modified>
  <cp:category/>
</cp:coreProperties>
</file>