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184\výzva\"/>
    </mc:Choice>
  </mc:AlternateContent>
  <xr:revisionPtr revIDLastSave="0" documentId="13_ncr:1_{4F0E333E-D75B-497A-8FA3-6C53097018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55" i="1" s="1"/>
  <c r="G32" i="1"/>
  <c r="G31" i="1"/>
  <c r="G30" i="1"/>
  <c r="G29" i="1"/>
  <c r="G28" i="1"/>
  <c r="G27" i="1"/>
  <c r="G26" i="1"/>
  <c r="G25" i="1"/>
  <c r="G24" i="1"/>
  <c r="G56" i="1" l="1"/>
  <c r="G57" i="1" s="1"/>
</calcChain>
</file>

<file path=xl/sharedStrings.xml><?xml version="1.0" encoding="utf-8"?>
<sst xmlns="http://schemas.openxmlformats.org/spreadsheetml/2006/main" count="169" uniqueCount="143">
  <si>
    <t>Oprava obsazeného  bytu č.6, Volgogradská 18</t>
  </si>
  <si>
    <t>VZ č. 184/2025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</si>
  <si>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</si>
  <si>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</si>
  <si>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</si>
  <si>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</si>
  <si>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</si>
  <si>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</si>
  <si>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</si>
  <si>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</si>
  <si>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</si>
  <si>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</si>
  <si>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</si>
  <si>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</si>
  <si>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</si>
  <si>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</si>
  <si>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</si>
  <si>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</si>
  <si>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</si>
  <si>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</si>
  <si>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</si>
  <si>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</si>
  <si>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</si>
  <si>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</si>
  <si>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</si>
  <si>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</si>
  <si>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</si>
  <si>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</si>
  <si>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</si>
  <si>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</si>
  <si>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</si>
  <si>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</si>
  <si>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</si>
  <si>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</si>
  <si>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</si>
  <si>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</si>
  <si>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</si>
  <si>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</si>
  <si>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</si>
  <si>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</si>
  <si>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</si>
  <si>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</si>
  <si>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</si>
  <si>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</si>
  <si>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</si>
  <si>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</si>
  <si>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</si>
  <si>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</si>
  <si>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</si>
  <si>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</si>
  <si>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</si>
  <si>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</si>
  <si>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</si>
  <si>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</si>
  <si>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</si>
  <si>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</si>
  <si>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</si>
  <si>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3.78</t>
  </si>
  <si>
    <t>3.79</t>
  </si>
  <si>
    <t>3.82</t>
  </si>
  <si>
    <t>3.83</t>
  </si>
  <si>
    <t>3.89</t>
  </si>
  <si>
    <t>3.116</t>
  </si>
  <si>
    <t>3.162</t>
  </si>
  <si>
    <t>3.200</t>
  </si>
  <si>
    <t>3.201</t>
  </si>
  <si>
    <t>3.216</t>
  </si>
  <si>
    <t>4.1</t>
  </si>
  <si>
    <t>4.2</t>
  </si>
  <si>
    <t>4.6</t>
  </si>
  <si>
    <t>4.24</t>
  </si>
  <si>
    <t>5.1</t>
  </si>
  <si>
    <t>5.4</t>
  </si>
  <si>
    <t>5.6</t>
  </si>
  <si>
    <t>5.14</t>
  </si>
  <si>
    <t>6.8</t>
  </si>
  <si>
    <t>6.14</t>
  </si>
  <si>
    <t>7.11</t>
  </si>
  <si>
    <t>7.12</t>
  </si>
  <si>
    <t>7.15</t>
  </si>
  <si>
    <t>8.2</t>
  </si>
  <si>
    <t>8.7</t>
  </si>
  <si>
    <t>9.34</t>
  </si>
  <si>
    <t>11.30</t>
  </si>
  <si>
    <t>12.3</t>
  </si>
  <si>
    <t>výměna kuchyňské linky atypický rozměr, viz poznámka</t>
  </si>
  <si>
    <t>výměna spižní skříně včetně polic</t>
  </si>
  <si>
    <t>výměna přechodových lišt – délka 70 cm</t>
  </si>
  <si>
    <t>výměna přechodových lišt – délka 80 cm</t>
  </si>
  <si>
    <t>výměna dveřního kování</t>
  </si>
  <si>
    <t>výměna zámku u dveří</t>
  </si>
  <si>
    <t>výměna zárubně ocelové pro vstupní vchodové dveře – šířky 80 cm, protipožární</t>
  </si>
  <si>
    <t>výměna dřezové desky atypický rozměr, vč. ukončovacích lišt - viz poznámka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</si>
  <si>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</si>
  <si>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</si>
  <si>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</si>
  <si>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vstupních vchodových protipožárních dveří 80 cm, tř. EI 30, DP3, dekor dřevo včetně kukátka, zámku, bezp. kování, bezp. cylindrická zámková vložka</t>
  </si>
  <si>
    <t>stržení původního PVC</t>
  </si>
  <si>
    <t>úprava podkladu – nivelace vč. penetrace</t>
  </si>
  <si>
    <t>montáž obvodové soklové plastové lišty včetně doplňků</t>
  </si>
  <si>
    <t>položení zámkové vinylové podlahy, včetně podložky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</si>
  <si>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</si>
  <si>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</si>
  <si>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</si>
  <si>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přetmelení spojů, viz poznámka</t>
  </si>
  <si>
    <t>vybourání keramického obkladu</t>
  </si>
  <si>
    <t>vybourání dlažby</t>
  </si>
  <si>
    <t>nátěr radiátorů</t>
  </si>
  <si>
    <t>nátěr rozvodů ÚT</t>
  </si>
  <si>
    <t>nátěr zárubní – šířka 70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</si>
  <si>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</si>
  <si>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</si>
  <si>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</si>
  <si>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</si>
  <si>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 xml:space="preserve">likvidace odpadu </t>
  </si>
  <si>
    <t>ks</t>
  </si>
  <si>
    <t>m2</t>
  </si>
  <si>
    <t>bm</t>
  </si>
  <si>
    <t>0+1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</si>
  <si>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</si>
  <si>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součástí rohové kuch.linky, tl.lamina min 18 mm,dekor kuch.linky, š.60/60,výška 260 cm,výměna včetně rámu dveří, dvířka dvoukřídlá, výměra otvírání dle okenního parapetu</t>
  </si>
  <si>
    <t>do koupelny,WC</t>
  </si>
  <si>
    <t>do pokojů</t>
  </si>
  <si>
    <t>masívní rozetové,  koup.,WC, WC zámek</t>
  </si>
  <si>
    <t>koup.,WC, včetně tzv.WC zámku</t>
  </si>
  <si>
    <t>250/160 cm rohová, min. tl.38 mm,včetně desky pod kuch.linkou, místo obkladu a dodání a montáž skleněné sporákové zástěny za plynovou varnou deskou v černé barvě nebo průhledná (odsouhlasí objednatel)</t>
  </si>
  <si>
    <t>černé  provedení, výsuvná</t>
  </si>
  <si>
    <t>černá, 2x pečící plech</t>
  </si>
  <si>
    <t xml:space="preserve"> předsíň</t>
  </si>
  <si>
    <t>kuchyň, předsíň</t>
  </si>
  <si>
    <t>v dekoru vinylu</t>
  </si>
  <si>
    <t>kuchyň, předsíň, tl. 4,5mm nášlapná vrstva 0,7mm dekor dřevo (dekor odsouhlasí objednatel)</t>
  </si>
  <si>
    <t>parapet ve styku s oknem</t>
  </si>
  <si>
    <t>v kuchyni</t>
  </si>
  <si>
    <t>kuchyň</t>
  </si>
  <si>
    <t>v kuchyni, syntetika, barva bílá, např. RADBAL S2119</t>
  </si>
  <si>
    <t>kuchyň, koupelna, syntetika, barva bílá, např. RADBAL S2119</t>
  </si>
  <si>
    <t>WC, koupelna syntetika, barva bílá</t>
  </si>
  <si>
    <t>úprava rozvodu vody pro rohovou kuch.linku</t>
  </si>
  <si>
    <t>úprava odpadu pro rohovou kuch. linku</t>
  </si>
  <si>
    <t>typ bytového jádra G57</t>
  </si>
  <si>
    <t>předsíň,kuchyň</t>
  </si>
  <si>
    <t>8.9.2025 13:44:05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</si>
</sst>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topLeftCell="A49" zoomScale="115" zoomScaleNormal="115" workbookViewId="0">
      <selection activeCell="G24" sqref="G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2261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142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31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6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0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54" si="0">ROUND(E24*F24, 2)</f>
        <v>15000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85</v>
      </c>
      <c r="D25" s="15" t="s">
        <v>115</v>
      </c>
      <c r="E25" s="16">
        <v>1</v>
      </c>
      <c r="F25" s="40"/>
      <c r="G25" s="16">
        <f t="shared" si="0"/>
        <v>0</v>
      </c>
      <c r="H25" s="33" t="s">
        <v>119</v>
      </c>
      <c r="J25">
        <v>80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86</v>
      </c>
      <c r="D26" s="15" t="s">
        <v>115</v>
      </c>
      <c r="E26" s="16">
        <v>1</v>
      </c>
      <c r="F26" s="40"/>
      <c r="G26" s="16">
        <f t="shared" si="0"/>
        <v>0</v>
      </c>
      <c r="H26" s="33" t="s">
        <v>120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87</v>
      </c>
      <c r="D27" s="15" t="s">
        <v>115</v>
      </c>
      <c r="E27" s="16">
        <v>2</v>
      </c>
      <c r="F27" s="40"/>
      <c r="G27" s="16">
        <f t="shared" si="0"/>
        <v>0</v>
      </c>
      <c r="H27" s="33" t="s">
        <v>121</v>
      </c>
      <c r="J27">
        <v>119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88</v>
      </c>
      <c r="D28" s="15" t="s">
        <v>115</v>
      </c>
      <c r="E28" s="16">
        <v>2</v>
      </c>
      <c r="F28" s="40"/>
      <c r="G28" s="16">
        <f t="shared" si="0"/>
        <v>0</v>
      </c>
      <c r="H28" s="33" t="s">
        <v>122</v>
      </c>
      <c r="J28">
        <v>120</v>
      </c>
      <c r="K28"/>
    </row>
    <row r="29" spans="1:11" ht="45" customHeight="1" x14ac:dyDescent="0.25">
      <c r="A29" s="13">
        <v>6</v>
      </c>
      <c r="B29" s="14" t="s">
        <v>59</v>
      </c>
      <c r="C29" s="32" t="s">
        <v>89</v>
      </c>
      <c r="D29" s="15" t="s">
        <v>115</v>
      </c>
      <c r="E29" s="16">
        <v>2</v>
      </c>
      <c r="F29" s="40"/>
      <c r="G29" s="16">
        <f t="shared" si="0"/>
        <v>0</v>
      </c>
      <c r="H29" s="33" t="s">
        <v>123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90</v>
      </c>
      <c r="D30" s="15" t="s">
        <v>115</v>
      </c>
      <c r="E30" s="16">
        <v>2</v>
      </c>
      <c r="F30" s="40"/>
      <c r="G30" s="16">
        <f t="shared" si="0"/>
        <v>0</v>
      </c>
      <c r="H30" s="33" t="s">
        <v>124</v>
      </c>
      <c r="J30">
        <v>124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91</v>
      </c>
      <c r="D31" s="15" t="s">
        <v>115</v>
      </c>
      <c r="E31" s="16">
        <v>1</v>
      </c>
      <c r="F31" s="40"/>
      <c r="G31" s="16">
        <f t="shared" si="0"/>
        <v>0</v>
      </c>
      <c r="H31" s="33"/>
      <c r="J31">
        <v>130</v>
      </c>
      <c r="K31"/>
    </row>
    <row r="32" spans="1:11" ht="135" customHeight="1" x14ac:dyDescent="0.25">
      <c r="A32" s="13">
        <v>9</v>
      </c>
      <c r="B32" s="14" t="s">
        <v>62</v>
      </c>
      <c r="C32" s="32" t="s">
        <v>92</v>
      </c>
      <c r="D32" s="15" t="s">
        <v>115</v>
      </c>
      <c r="E32" s="16">
        <v>1</v>
      </c>
      <c r="F32" s="40"/>
      <c r="G32" s="16">
        <f t="shared" si="0"/>
        <v>0</v>
      </c>
      <c r="H32" s="33" t="s">
        <v>125</v>
      </c>
      <c r="J32">
        <v>302</v>
      </c>
      <c r="K32"/>
    </row>
    <row r="33" spans="1:11" ht="30" customHeight="1" x14ac:dyDescent="0.25">
      <c r="A33" s="34">
        <v>10</v>
      </c>
      <c r="B33" s="35" t="s">
        <v>63</v>
      </c>
      <c r="C33" s="36" t="s">
        <v>93</v>
      </c>
      <c r="D33" s="37" t="s">
        <v>115</v>
      </c>
      <c r="E33" s="38">
        <v>1</v>
      </c>
      <c r="F33" s="40"/>
      <c r="G33" s="38">
        <f t="shared" si="0"/>
        <v>0</v>
      </c>
      <c r="H33" s="39" t="s">
        <v>126</v>
      </c>
      <c r="J33">
        <v>397</v>
      </c>
      <c r="K33"/>
    </row>
    <row r="34" spans="1:11" ht="90" customHeight="1" x14ac:dyDescent="0.25">
      <c r="A34" s="13">
        <v>11</v>
      </c>
      <c r="B34" s="14" t="s">
        <v>64</v>
      </c>
      <c r="C34" s="32" t="s">
        <v>94</v>
      </c>
      <c r="D34" s="15" t="s">
        <v>115</v>
      </c>
      <c r="E34" s="16">
        <v>1</v>
      </c>
      <c r="F34" s="40"/>
      <c r="G34" s="16">
        <f t="shared" si="0"/>
        <v>0</v>
      </c>
      <c r="H34" s="33"/>
      <c r="J34">
        <v>497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95</v>
      </c>
      <c r="D35" s="15" t="s">
        <v>115</v>
      </c>
      <c r="E35" s="16">
        <v>1</v>
      </c>
      <c r="F35" s="40"/>
      <c r="G35" s="16">
        <f t="shared" si="0"/>
        <v>0</v>
      </c>
      <c r="H35" s="33" t="s">
        <v>127</v>
      </c>
      <c r="J35">
        <v>498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96</v>
      </c>
      <c r="D36" s="15" t="s">
        <v>35</v>
      </c>
      <c r="E36" s="16">
        <v>1</v>
      </c>
      <c r="F36" s="40"/>
      <c r="G36" s="16">
        <f t="shared" si="0"/>
        <v>0</v>
      </c>
      <c r="H36" s="33"/>
      <c r="J36">
        <v>537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97</v>
      </c>
      <c r="D37" s="15" t="s">
        <v>116</v>
      </c>
      <c r="E37" s="16">
        <v>8</v>
      </c>
      <c r="F37" s="40"/>
      <c r="G37" s="16">
        <f t="shared" si="0"/>
        <v>0</v>
      </c>
      <c r="H37" s="33" t="s">
        <v>128</v>
      </c>
      <c r="J37">
        <v>148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98</v>
      </c>
      <c r="D38" s="15" t="s">
        <v>116</v>
      </c>
      <c r="E38" s="16">
        <v>16</v>
      </c>
      <c r="F38" s="40"/>
      <c r="G38" s="16">
        <f t="shared" si="0"/>
        <v>0</v>
      </c>
      <c r="H38" s="33" t="s">
        <v>129</v>
      </c>
      <c r="J38">
        <v>149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99</v>
      </c>
      <c r="D39" s="15" t="s">
        <v>117</v>
      </c>
      <c r="E39" s="16">
        <v>18</v>
      </c>
      <c r="F39" s="40"/>
      <c r="G39" s="16">
        <f t="shared" si="0"/>
        <v>0</v>
      </c>
      <c r="H39" s="33" t="s">
        <v>130</v>
      </c>
      <c r="J39">
        <v>153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100</v>
      </c>
      <c r="D40" s="15" t="s">
        <v>116</v>
      </c>
      <c r="E40" s="16">
        <v>16</v>
      </c>
      <c r="F40" s="40"/>
      <c r="G40" s="16">
        <f t="shared" si="0"/>
        <v>0</v>
      </c>
      <c r="H40" s="33" t="s">
        <v>131</v>
      </c>
      <c r="J40">
        <v>433</v>
      </c>
      <c r="K40"/>
    </row>
    <row r="41" spans="1:11" ht="75" customHeight="1" x14ac:dyDescent="0.25">
      <c r="A41" s="13">
        <v>18</v>
      </c>
      <c r="B41" s="14" t="s">
        <v>71</v>
      </c>
      <c r="C41" s="32" t="s">
        <v>101</v>
      </c>
      <c r="D41" s="15" t="s">
        <v>116</v>
      </c>
      <c r="E41" s="16">
        <v>76</v>
      </c>
      <c r="F41" s="40"/>
      <c r="G41" s="16">
        <f t="shared" si="0"/>
        <v>0</v>
      </c>
      <c r="H41" s="33"/>
      <c r="J41">
        <v>162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102</v>
      </c>
      <c r="D42" s="15" t="s">
        <v>116</v>
      </c>
      <c r="E42" s="16">
        <v>76</v>
      </c>
      <c r="F42" s="40"/>
      <c r="G42" s="16">
        <f t="shared" si="0"/>
        <v>0</v>
      </c>
      <c r="H42" s="33"/>
      <c r="J42">
        <v>165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103</v>
      </c>
      <c r="D43" s="15" t="s">
        <v>116</v>
      </c>
      <c r="E43" s="16">
        <v>76</v>
      </c>
      <c r="F43" s="40"/>
      <c r="G43" s="16">
        <f t="shared" si="0"/>
        <v>0</v>
      </c>
      <c r="H43" s="33"/>
      <c r="J43">
        <v>167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104</v>
      </c>
      <c r="D44" s="15" t="s">
        <v>117</v>
      </c>
      <c r="E44" s="16">
        <v>1.5</v>
      </c>
      <c r="F44" s="40"/>
      <c r="G44" s="16">
        <f t="shared" si="0"/>
        <v>0</v>
      </c>
      <c r="H44" s="33" t="s">
        <v>132</v>
      </c>
      <c r="J44">
        <v>364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105</v>
      </c>
      <c r="D45" s="15" t="s">
        <v>116</v>
      </c>
      <c r="E45" s="16">
        <v>4</v>
      </c>
      <c r="F45" s="40"/>
      <c r="G45" s="16">
        <f t="shared" si="0"/>
        <v>0</v>
      </c>
      <c r="H45" s="33" t="s">
        <v>133</v>
      </c>
      <c r="J45">
        <v>176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106</v>
      </c>
      <c r="D46" s="15" t="s">
        <v>116</v>
      </c>
      <c r="E46" s="16">
        <v>8</v>
      </c>
      <c r="F46" s="40"/>
      <c r="G46" s="16">
        <f t="shared" si="0"/>
        <v>0</v>
      </c>
      <c r="H46" s="33" t="s">
        <v>134</v>
      </c>
      <c r="J46">
        <v>182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107</v>
      </c>
      <c r="D47" s="15" t="s">
        <v>115</v>
      </c>
      <c r="E47" s="16">
        <v>1</v>
      </c>
      <c r="F47" s="40"/>
      <c r="G47" s="16">
        <f t="shared" si="0"/>
        <v>0</v>
      </c>
      <c r="H47" s="33" t="s">
        <v>135</v>
      </c>
      <c r="J47">
        <v>204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108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136</v>
      </c>
      <c r="J48">
        <v>205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109</v>
      </c>
      <c r="D49" s="15" t="s">
        <v>115</v>
      </c>
      <c r="E49" s="16">
        <v>2</v>
      </c>
      <c r="F49" s="40"/>
      <c r="G49" s="16">
        <f t="shared" si="0"/>
        <v>0</v>
      </c>
      <c r="H49" s="33" t="s">
        <v>137</v>
      </c>
      <c r="J49">
        <v>208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110</v>
      </c>
      <c r="D50" s="15" t="s">
        <v>117</v>
      </c>
      <c r="E50" s="16">
        <v>2</v>
      </c>
      <c r="F50" s="40"/>
      <c r="G50" s="16">
        <f t="shared" si="0"/>
        <v>0</v>
      </c>
      <c r="H50" s="33" t="s">
        <v>138</v>
      </c>
      <c r="J50">
        <v>215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111</v>
      </c>
      <c r="D51" s="15" t="s">
        <v>117</v>
      </c>
      <c r="E51" s="16">
        <v>2</v>
      </c>
      <c r="F51" s="40"/>
      <c r="G51" s="16">
        <f t="shared" si="0"/>
        <v>0</v>
      </c>
      <c r="H51" s="33" t="s">
        <v>139</v>
      </c>
      <c r="J51">
        <v>220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112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140</v>
      </c>
      <c r="J52">
        <v>469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113</v>
      </c>
      <c r="D53" s="15" t="s">
        <v>118</v>
      </c>
      <c r="E53" s="16">
        <v>1</v>
      </c>
      <c r="F53" s="40"/>
      <c r="G53" s="16">
        <f t="shared" si="0"/>
        <v>0</v>
      </c>
      <c r="H53" s="33" t="s">
        <v>141</v>
      </c>
      <c r="J53">
        <v>306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114</v>
      </c>
      <c r="D54" s="15" t="s">
        <v>35</v>
      </c>
      <c r="E54" s="16">
        <v>1</v>
      </c>
      <c r="F54" s="40"/>
      <c r="G54" s="16">
        <f t="shared" si="0"/>
        <v>0</v>
      </c>
      <c r="H54" s="33"/>
      <c r="J54">
        <v>533</v>
      </c>
      <c r="K54"/>
    </row>
    <row r="55" spans="1:11" ht="27" customHeight="1" x14ac:dyDescent="0.25">
      <c r="A55" s="87" t="s">
        <v>54</v>
      </c>
      <c r="B55" s="88"/>
      <c r="C55" s="88"/>
      <c r="D55" s="88"/>
      <c r="E55" s="88"/>
      <c r="F55" s="88"/>
      <c r="G55" s="31">
        <f>ROUND(0+G33, 2)</f>
        <v>0</v>
      </c>
      <c r="H55" s="23"/>
      <c r="K55"/>
    </row>
    <row r="56" spans="1:11" ht="27" customHeight="1" x14ac:dyDescent="0.25">
      <c r="A56" s="109" t="s">
        <v>53</v>
      </c>
      <c r="B56" s="110"/>
      <c r="C56" s="110"/>
      <c r="D56" s="110"/>
      <c r="E56" s="110"/>
      <c r="F56" s="110"/>
      <c r="G56" s="12">
        <f>ROUND(0+G24+G25+G26+G27+G28+G29+G30+G31+G32+G34+G35+G36+G37+G38+G39+G40+G41+G42+G43+G44+G45+G46+G47+G48+G49+G50+G51+G52+G53+G54, 2)</f>
        <v>15000</v>
      </c>
      <c r="K56"/>
    </row>
    <row r="57" spans="1:11" ht="27" customHeight="1" x14ac:dyDescent="0.25">
      <c r="A57" s="109" t="s">
        <v>52</v>
      </c>
      <c r="B57" s="110"/>
      <c r="C57" s="110"/>
      <c r="D57" s="110"/>
      <c r="E57" s="110"/>
      <c r="F57" s="110"/>
      <c r="G57" s="12">
        <f>G55+G56</f>
        <v>15000</v>
      </c>
      <c r="K57"/>
    </row>
    <row r="58" spans="1:11" ht="27" customHeight="1" x14ac:dyDescent="0.25">
      <c r="A58" s="108" t="s">
        <v>51</v>
      </c>
      <c r="B58" s="108"/>
      <c r="C58" s="108"/>
      <c r="D58" s="108"/>
      <c r="E58" s="108"/>
      <c r="F58" s="108"/>
      <c r="G58" s="108"/>
      <c r="H58" s="108"/>
      <c r="K58"/>
    </row>
    <row r="59" spans="1:11" ht="27" customHeight="1" x14ac:dyDescent="0.25">
      <c r="A59" s="107" t="s">
        <v>50</v>
      </c>
      <c r="B59" s="107"/>
      <c r="C59" s="107"/>
      <c r="D59" s="107"/>
      <c r="E59" s="107"/>
      <c r="F59" s="107"/>
      <c r="G59" s="107"/>
      <c r="H59" s="107"/>
      <c r="K59"/>
    </row>
    <row r="60" spans="1:11" ht="35.1" customHeight="1" x14ac:dyDescent="0.25">
      <c r="A60" s="27" t="s">
        <v>49</v>
      </c>
      <c r="B60" s="28"/>
      <c r="C60" s="28"/>
      <c r="D60" s="28"/>
      <c r="E60" s="29"/>
      <c r="F60" s="41"/>
      <c r="G60" s="26" t="s">
        <v>48</v>
      </c>
      <c r="H60" s="1"/>
      <c r="K60"/>
    </row>
    <row r="61" spans="1:11" ht="15.75" customHeight="1" x14ac:dyDescent="0.25">
      <c r="A61" s="24"/>
      <c r="B61" s="85" t="s">
        <v>47</v>
      </c>
      <c r="C61" s="85"/>
      <c r="D61" s="85"/>
      <c r="E61" s="85"/>
      <c r="F61" s="86"/>
      <c r="K61"/>
    </row>
    <row r="62" spans="1:11" ht="45" customHeight="1" x14ac:dyDescent="0.25">
      <c r="A62" s="25" t="s">
        <v>46</v>
      </c>
      <c r="B62" s="42" t="s">
        <v>45</v>
      </c>
      <c r="C62" s="42"/>
      <c r="D62" s="42"/>
      <c r="E62" s="42"/>
      <c r="F62" s="43"/>
      <c r="K62"/>
    </row>
    <row r="63" spans="1:11" ht="60" customHeight="1" x14ac:dyDescent="0.25">
      <c r="A63" s="25" t="s">
        <v>44</v>
      </c>
      <c r="B63" s="42" t="s">
        <v>43</v>
      </c>
      <c r="C63" s="42"/>
      <c r="D63" s="42"/>
      <c r="E63" s="42"/>
      <c r="F63" s="43"/>
      <c r="K63"/>
    </row>
    <row r="64" spans="1:11" ht="45" customHeight="1" x14ac:dyDescent="0.25">
      <c r="A64" s="25" t="s">
        <v>42</v>
      </c>
      <c r="B64" s="42" t="s">
        <v>41</v>
      </c>
      <c r="C64" s="42"/>
      <c r="D64" s="42"/>
      <c r="E64" s="42"/>
      <c r="F64" s="43"/>
      <c r="K64"/>
    </row>
    <row r="65" spans="1:11" ht="75" customHeight="1" x14ac:dyDescent="0.25">
      <c r="A65" s="25" t="s">
        <v>40</v>
      </c>
      <c r="B65" s="42" t="s">
        <v>39</v>
      </c>
      <c r="C65" s="42"/>
      <c r="D65" s="42"/>
      <c r="E65" s="42"/>
      <c r="F65" s="43"/>
      <c r="K65"/>
    </row>
    <row r="66" spans="1:11" ht="120" customHeight="1" x14ac:dyDescent="0.25">
      <c r="A66" s="25" t="s">
        <v>38</v>
      </c>
      <c r="B66" s="42" t="s">
        <v>37</v>
      </c>
      <c r="C66" s="42"/>
      <c r="D66" s="42"/>
      <c r="E66" s="42"/>
      <c r="F66" s="43"/>
      <c r="K66"/>
    </row>
    <row r="67" spans="1:11" x14ac:dyDescent="0.25">
      <c r="A67" s="3"/>
      <c r="B67" s="30"/>
      <c r="C67" s="30"/>
      <c r="D67" s="30"/>
      <c r="E67" s="30"/>
      <c r="F67" s="30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1:F61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56:F56"/>
    <mergeCell ref="A57:F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cp:lastPrinted>2025-09-09T08:46:08Z</cp:lastPrinted>
  <dcterms:created xsi:type="dcterms:W3CDTF">2016-02-28T17:51:02Z</dcterms:created>
  <dcterms:modified xsi:type="dcterms:W3CDTF">2025-09-17T12:23:00Z</dcterms:modified>
  <cp:category/>
</cp:coreProperties>
</file>